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cha\Desktop\"/>
    </mc:Choice>
  </mc:AlternateContent>
  <xr:revisionPtr revIDLastSave="0" documentId="13_ncr:1_{C19BD4C2-0012-4117-A13E-1401C49C20AB}" xr6:coauthVersionLast="47" xr6:coauthVersionMax="47" xr10:uidLastSave="{00000000-0000-0000-0000-000000000000}"/>
  <bookViews>
    <workbookView xWindow="-108" yWindow="-108" windowWidth="23256" windowHeight="12576" tabRatio="674" xr2:uid="{00000000-000D-0000-FFFF-FFFF00000000}"/>
  </bookViews>
  <sheets>
    <sheet name="meria" sheetId="8" r:id="rId1"/>
    <sheet name="eleqt, sant" sheetId="6" state="hidden" r:id="rId2"/>
  </sheets>
  <definedNames>
    <definedName name="_xlnm._FilterDatabase" localSheetId="1" hidden="1">'eleqt, sant'!$A$7:$E$63</definedName>
    <definedName name="_xlnm.Print_Area" localSheetId="1">'eleqt, sant'!$A$1:$E$63</definedName>
    <definedName name="_xlnm.Print_Area" localSheetId="0">meria!$A$1:$I$33</definedName>
  </definedNames>
  <calcPr calcId="191029"/>
</workbook>
</file>

<file path=xl/calcChain.xml><?xml version="1.0" encoding="utf-8"?>
<calcChain xmlns="http://schemas.openxmlformats.org/spreadsheetml/2006/main">
  <c r="H8" i="8" l="1"/>
  <c r="F8" i="8"/>
  <c r="H13" i="8"/>
  <c r="I13" i="8" s="1"/>
  <c r="H7" i="8"/>
  <c r="F7" i="8"/>
  <c r="F9" i="8"/>
  <c r="H9" i="8"/>
  <c r="F10" i="8"/>
  <c r="H10" i="8"/>
  <c r="F11" i="8"/>
  <c r="H11" i="8"/>
  <c r="F12" i="8"/>
  <c r="H12" i="8"/>
  <c r="H6" i="8"/>
  <c r="F6" i="8"/>
  <c r="E14" i="6"/>
  <c r="E23" i="6"/>
  <c r="E52" i="6"/>
  <c r="E56" i="6"/>
  <c r="E57" i="6"/>
  <c r="E61" i="6"/>
  <c r="E62" i="6"/>
  <c r="E63" i="6"/>
  <c r="C1" i="6"/>
  <c r="E9" i="6"/>
  <c r="E10" i="6"/>
  <c r="E11" i="6"/>
  <c r="E12" i="6"/>
  <c r="E13" i="6"/>
  <c r="E15" i="6"/>
  <c r="E16" i="6"/>
  <c r="E17" i="6"/>
  <c r="E18" i="6"/>
  <c r="E19" i="6"/>
  <c r="E20" i="6"/>
  <c r="E21" i="6"/>
  <c r="E22" i="6"/>
  <c r="E24" i="6"/>
  <c r="E25" i="6"/>
  <c r="E26" i="6"/>
  <c r="E28" i="6"/>
  <c r="E29" i="6"/>
  <c r="E30" i="6"/>
  <c r="E31" i="6"/>
  <c r="E32" i="6"/>
  <c r="E33" i="6"/>
  <c r="E34" i="6"/>
  <c r="E35" i="6"/>
  <c r="E36" i="6"/>
  <c r="E37" i="6"/>
  <c r="E38" i="6"/>
  <c r="E40" i="6"/>
  <c r="E41" i="6"/>
  <c r="E42" i="6"/>
  <c r="E43" i="6"/>
  <c r="E44" i="6"/>
  <c r="E45" i="6"/>
  <c r="E46" i="6"/>
  <c r="E47" i="6"/>
  <c r="E48" i="6"/>
  <c r="E49" i="6"/>
  <c r="E50" i="6"/>
  <c r="E53" i="6"/>
  <c r="E54" i="6"/>
  <c r="E55" i="6"/>
  <c r="E58" i="6"/>
  <c r="E59" i="6"/>
  <c r="E60" i="6"/>
  <c r="F4" i="6"/>
  <c r="F14" i="8" l="1"/>
  <c r="I15" i="8" s="1"/>
  <c r="I9" i="8"/>
  <c r="I8" i="8"/>
  <c r="I6" i="8"/>
  <c r="I10" i="8"/>
  <c r="I7" i="8"/>
  <c r="I11" i="8"/>
  <c r="I12" i="8"/>
  <c r="I14" i="8" l="1"/>
  <c r="I16" i="8" s="1"/>
  <c r="I17" i="8" s="1"/>
  <c r="I18" i="8" s="1"/>
  <c r="I19" i="8" s="1"/>
  <c r="I20" i="8" s="1"/>
  <c r="I21" i="8" s="1"/>
  <c r="I22" i="8" s="1"/>
</calcChain>
</file>

<file path=xl/sharedStrings.xml><?xml version="1.0" encoding="utf-8"?>
<sst xmlns="http://schemas.openxmlformats.org/spreadsheetml/2006/main" count="160" uniqueCount="84">
  <si>
    <t>xelsabani niJaris mowyoba</t>
  </si>
  <si>
    <t>Semrevis mowyoba xelsabanisTvis</t>
  </si>
  <si>
    <t>unitazis (Camrecxi avziT) mowyoba SezRuduli unaris mqone pirTaTvis</t>
  </si>
  <si>
    <t>kompl</t>
  </si>
  <si>
    <t>unitazis (Camrecxi avziT) mowyoba</t>
  </si>
  <si>
    <t>safuZveli: defeqturi aqti</t>
  </si>
  <si>
    <t>obieqtis dasaxeleba:</t>
  </si>
  <si>
    <t>erT. fasi</t>
  </si>
  <si>
    <t>polipropilenis milebis mowy.Ød=50 mm-mde</t>
  </si>
  <si>
    <t>ventilebis mowyoba d=50 mm-mde</t>
  </si>
  <si>
    <t>Senobis mowyobis samuSaoebi</t>
  </si>
  <si>
    <t>plastmasis sakanalizacio milebi d=50 mm</t>
  </si>
  <si>
    <t>sqelkedliani plastmasis sakanalizacio milebi d=100 mm</t>
  </si>
  <si>
    <t>m2</t>
  </si>
  <si>
    <t>#</t>
  </si>
  <si>
    <t>ganz.</t>
  </si>
  <si>
    <t>xelfasi</t>
  </si>
  <si>
    <t>masala</t>
  </si>
  <si>
    <t>jami</t>
  </si>
  <si>
    <t>sul</t>
  </si>
  <si>
    <t>cali</t>
  </si>
  <si>
    <t>grZ.m</t>
  </si>
  <si>
    <t>fasonuri nawilebis mowyoba</t>
  </si>
  <si>
    <t>xelsabani niJaris mowyoba SezRuduli unarebis mqoneTaTvis kompleqtSi</t>
  </si>
  <si>
    <t>plastmasis mili d=20mm</t>
  </si>
  <si>
    <t xml:space="preserve">jami </t>
  </si>
  <si>
    <t>trapi nikelis d=50 mm</t>
  </si>
  <si>
    <t>eleqtrosamontaJo samuSaoebi</t>
  </si>
  <si>
    <t>eleqtro fari 6 jgufiani.Semyvanze 3-faza avtomaturi gamomrTveliT 16a-ze, xolo jgufebSi erTfaza avtomaturi gamomrTveliT   6a-ze-2c,10a-ze- 2c da  16a-ze-2c</t>
  </si>
  <si>
    <t>avtomaturi gamomrTveli 16a-iani, 1 faza</t>
  </si>
  <si>
    <t xml:space="preserve">luminescenturi sanaTi erTnaTuriani 1X40vt </t>
  </si>
  <si>
    <t xml:space="preserve">luminescenturi sanaTi ornaTuriani 2X40vt </t>
  </si>
  <si>
    <t>saevakuacio sanaTi warweriT @~gasasvleli~ simZ. 2X25vt</t>
  </si>
  <si>
    <t>saStefselo rozeti  mesame damamiwebeli kontaqtiT 220v</t>
  </si>
  <si>
    <t>erTpolusiani gamomrTveli 220v Zabvaze erTklaviSiani</t>
  </si>
  <si>
    <t>erTpolusiani gamomrTveli 220v Zabvaze orklaviSiani</t>
  </si>
  <si>
    <t>luminiscenturi naTura. simZlavre     40vt</t>
  </si>
  <si>
    <t>varvara naTura 25vt</t>
  </si>
  <si>
    <t>spilenZis  ZarRviani ormagizolaciani kabeli kveTiT 3X1,5mm2</t>
  </si>
  <si>
    <t>spilenZis  ZarRviani ormagizolaciani kabeli kveTiT 3X2,5mm2</t>
  </si>
  <si>
    <t>spilenZis 5-ZarRviani ormagizoliaciani kabelis gatareba milebSi, kveTiT 5X4mm2</t>
  </si>
  <si>
    <t>viniplastis milis montaJi d=15mm</t>
  </si>
  <si>
    <t>zolovani foladi  40X4mm</t>
  </si>
  <si>
    <t>foladis mavTuli 8mm</t>
  </si>
  <si>
    <t>Semyvan-gamanawilebeli mowyobiloba 3 jgufiani.Semyvanze 3-faza avtomaturi gamomrTveliT 32a-ze, xolo jgufebSi samfaza avtomaturi gamomrTveliT   25a-ze-2c, mricxveliT</t>
  </si>
  <si>
    <t xml:space="preserve">kuTxovana 50X50X5mm </t>
  </si>
  <si>
    <t>wyalsaden-kanalizacia 1 s/k (15,05m2) gogonebis</t>
  </si>
  <si>
    <t>pisuari</t>
  </si>
  <si>
    <t>wyalsaden-kanalizacia 1 s/k (15,05m2) vaJebis</t>
  </si>
  <si>
    <t>samfaza avtomat. gamomrTveli  400a-ze 380v</t>
  </si>
  <si>
    <t xml:space="preserve">el. fari 20-jgufiani.Semyvanze 3-faza avtomaturi gamomrTveliT 300a-ze, xolo jgufebSi erTfaza avtomaturi gamomrTveliT  63amperze </t>
  </si>
  <si>
    <t>eleqtro gamaTbobeli xelsawyo atlantisi simZ.2kvt</t>
  </si>
  <si>
    <t>eleqtro gamaTbobeli xelsawyo atlantisi simZ.1,5kvt</t>
  </si>
  <si>
    <t>saStefselo rozeti orpolusiani da mesame damamiwebeli kontaqtiT</t>
  </si>
  <si>
    <t>gamanawilebeli yuTi</t>
  </si>
  <si>
    <t>spilenZis ormagizolaciani ZarRviani kabeli kveTiT 3X2,5mm2</t>
  </si>
  <si>
    <t>spilenZis ormagizolaciani ZarRviani kabeli kveTiT 3X10mm3</t>
  </si>
  <si>
    <t>plastmasis mili  d=32mm</t>
  </si>
  <si>
    <t>km</t>
  </si>
  <si>
    <t>samontaJo xvrelebis gakeTeba WerSi da sxvenSi</t>
  </si>
  <si>
    <t xml:space="preserve">elgaTboba </t>
  </si>
  <si>
    <t>spilenZis ZarRviani sadeni kveTiT 3X120+1X70mm2 (sahaero)</t>
  </si>
  <si>
    <t xml:space="preserve">Sedgenilia 2012 II kv. doneze                                 </t>
  </si>
  <si>
    <t>s a m u S a o T a
d a s a x e l e b a</t>
  </si>
  <si>
    <t>Senobis
farTi (100m2)</t>
  </si>
  <si>
    <t>Senobis
mTliani farTi</t>
  </si>
  <si>
    <t>5</t>
  </si>
  <si>
    <t>masalebis transportireba (masalis fasidan)</t>
  </si>
  <si>
    <t xml:space="preserve">d.R.g </t>
  </si>
  <si>
    <t>sul jami</t>
  </si>
  <si>
    <t xml:space="preserve"> samSeneblo samuSaoebi</t>
  </si>
  <si>
    <t xml:space="preserve">zednadebi xarjebi </t>
  </si>
  <si>
    <t xml:space="preserve">gegmiuri dagroveba </t>
  </si>
  <si>
    <t xml:space="preserve">dazianebuli nalesis moxsna kedlidan </t>
  </si>
  <si>
    <t>kedlis damuSaveba betonokontaqtis xsnariT</t>
  </si>
  <si>
    <t>kedlebis lesva qviSa-cementis xsnariT</t>
  </si>
  <si>
    <t>fasadis Rebva silikonis saRebaviT 2 fena</t>
  </si>
  <si>
    <t xml:space="preserve">xaraCos mowyoba </t>
  </si>
  <si>
    <t xml:space="preserve">samSeneblo narCenebis datvirTva da gatanaa </t>
  </si>
  <si>
    <t>t</t>
  </si>
  <si>
    <t>ლითონის ბადის მოწყობა კედლებზე</t>
  </si>
  <si>
    <t>მ2</t>
  </si>
  <si>
    <t>Selesili kedlზე დეკორატული ნაშხეფის მოწყობა</t>
  </si>
  <si>
    <t>ხობის სერვის ცენტრის ფასადის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</si>
</sst>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[$-437]yyyy\ &quot;წლის&quot;\ dd\ mm\,\ dddd"/>
    <numFmt numFmtId="167" formatCode="0.0%"/>
    <numFmt numFmtId="168" formatCode="0.00000"/>
  </numFmts>
  <fonts count="32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cadNusx"/>
    </font>
    <font>
      <b/>
      <sz val="10"/>
      <name val="AcadNusx"/>
    </font>
    <font>
      <sz val="10"/>
      <name val="AcadNusx"/>
    </font>
    <font>
      <sz val="10"/>
      <name val="Helv"/>
    </font>
    <font>
      <sz val="10"/>
      <name val="ChveuNusx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cadNusx"/>
    </font>
    <font>
      <u/>
      <sz val="10"/>
      <color indexed="12"/>
      <name val="Arial Cy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4">
    <xf numFmtId="0" fontId="0" fillId="0" borderId="0"/>
    <xf numFmtId="0" fontId="1" fillId="2" borderId="0" applyNumberFormat="0" applyBorder="0" applyAlignment="0" applyProtection="0"/>
    <xf numFmtId="0" fontId="25" fillId="2" borderId="0" applyNumberFormat="0" applyBorder="0" applyAlignment="0" applyProtection="0"/>
    <xf numFmtId="0" fontId="1" fillId="2" borderId="0" applyNumberFormat="0" applyBorder="0" applyAlignment="0" applyProtection="0"/>
    <xf numFmtId="0" fontId="2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1" fillId="2" borderId="0" applyNumberFormat="0" applyBorder="0" applyAlignment="0" applyProtection="0"/>
    <xf numFmtId="0" fontId="25" fillId="2" borderId="0" applyNumberFormat="0" applyBorder="0" applyAlignment="0" applyProtection="0"/>
    <xf numFmtId="0" fontId="1" fillId="2" borderId="0" applyNumberFormat="0" applyBorder="0" applyAlignment="0" applyProtection="0"/>
    <xf numFmtId="0" fontId="25" fillId="2" borderId="0" applyNumberFormat="0" applyBorder="0" applyAlignment="0" applyProtection="0"/>
    <xf numFmtId="0" fontId="1" fillId="2" borderId="0" applyNumberFormat="0" applyBorder="0" applyAlignment="0" applyProtection="0"/>
    <xf numFmtId="0" fontId="25" fillId="2" borderId="0" applyNumberFormat="0" applyBorder="0" applyAlignment="0" applyProtection="0"/>
    <xf numFmtId="0" fontId="1" fillId="3" borderId="0" applyNumberFormat="0" applyBorder="0" applyAlignment="0" applyProtection="0"/>
    <xf numFmtId="0" fontId="25" fillId="3" borderId="0" applyNumberFormat="0" applyBorder="0" applyAlignment="0" applyProtection="0"/>
    <xf numFmtId="0" fontId="1" fillId="3" borderId="0" applyNumberFormat="0" applyBorder="0" applyAlignment="0" applyProtection="0"/>
    <xf numFmtId="0" fontId="2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" fillId="3" borderId="0" applyNumberFormat="0" applyBorder="0" applyAlignment="0" applyProtection="0"/>
    <xf numFmtId="0" fontId="25" fillId="3" borderId="0" applyNumberFormat="0" applyBorder="0" applyAlignment="0" applyProtection="0"/>
    <xf numFmtId="0" fontId="1" fillId="3" borderId="0" applyNumberFormat="0" applyBorder="0" applyAlignment="0" applyProtection="0"/>
    <xf numFmtId="0" fontId="25" fillId="3" borderId="0" applyNumberFormat="0" applyBorder="0" applyAlignment="0" applyProtection="0"/>
    <xf numFmtId="0" fontId="1" fillId="3" borderId="0" applyNumberFormat="0" applyBorder="0" applyAlignment="0" applyProtection="0"/>
    <xf numFmtId="0" fontId="25" fillId="3" borderId="0" applyNumberFormat="0" applyBorder="0" applyAlignment="0" applyProtection="0"/>
    <xf numFmtId="0" fontId="1" fillId="4" borderId="0" applyNumberFormat="0" applyBorder="0" applyAlignment="0" applyProtection="0"/>
    <xf numFmtId="0" fontId="25" fillId="4" borderId="0" applyNumberFormat="0" applyBorder="0" applyAlignment="0" applyProtection="0"/>
    <xf numFmtId="0" fontId="1" fillId="4" borderId="0" applyNumberFormat="0" applyBorder="0" applyAlignment="0" applyProtection="0"/>
    <xf numFmtId="0" fontId="2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" fillId="4" borderId="0" applyNumberFormat="0" applyBorder="0" applyAlignment="0" applyProtection="0"/>
    <xf numFmtId="0" fontId="25" fillId="4" borderId="0" applyNumberFormat="0" applyBorder="0" applyAlignment="0" applyProtection="0"/>
    <xf numFmtId="0" fontId="1" fillId="4" borderId="0" applyNumberFormat="0" applyBorder="0" applyAlignment="0" applyProtection="0"/>
    <xf numFmtId="0" fontId="25" fillId="4" borderId="0" applyNumberFormat="0" applyBorder="0" applyAlignment="0" applyProtection="0"/>
    <xf numFmtId="0" fontId="1" fillId="4" borderId="0" applyNumberFormat="0" applyBorder="0" applyAlignment="0" applyProtection="0"/>
    <xf numFmtId="0" fontId="25" fillId="4" borderId="0" applyNumberFormat="0" applyBorder="0" applyAlignment="0" applyProtection="0"/>
    <xf numFmtId="0" fontId="1" fillId="5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5" borderId="0" applyNumberFormat="0" applyBorder="0" applyAlignment="0" applyProtection="0"/>
    <xf numFmtId="0" fontId="1" fillId="6" borderId="0" applyNumberFormat="0" applyBorder="0" applyAlignment="0" applyProtection="0"/>
    <xf numFmtId="0" fontId="25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6" borderId="0" applyNumberFormat="0" applyBorder="0" applyAlignment="0" applyProtection="0"/>
    <xf numFmtId="0" fontId="1" fillId="7" borderId="0" applyNumberFormat="0" applyBorder="0" applyAlignment="0" applyProtection="0"/>
    <xf numFmtId="0" fontId="25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7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9" borderId="0" applyNumberFormat="0" applyBorder="0" applyAlignment="0" applyProtection="0"/>
    <xf numFmtId="0" fontId="25" fillId="9" borderId="0" applyNumberFormat="0" applyBorder="0" applyAlignment="0" applyProtection="0"/>
    <xf numFmtId="0" fontId="1" fillId="9" borderId="0" applyNumberFormat="0" applyBorder="0" applyAlignment="0" applyProtection="0"/>
    <xf numFmtId="0" fontId="2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" fillId="9" borderId="0" applyNumberFormat="0" applyBorder="0" applyAlignment="0" applyProtection="0"/>
    <xf numFmtId="0" fontId="25" fillId="9" borderId="0" applyNumberFormat="0" applyBorder="0" applyAlignment="0" applyProtection="0"/>
    <xf numFmtId="0" fontId="1" fillId="9" borderId="0" applyNumberFormat="0" applyBorder="0" applyAlignment="0" applyProtection="0"/>
    <xf numFmtId="0" fontId="25" fillId="9" borderId="0" applyNumberFormat="0" applyBorder="0" applyAlignment="0" applyProtection="0"/>
    <xf numFmtId="0" fontId="1" fillId="9" borderId="0" applyNumberFormat="0" applyBorder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5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5" borderId="0" applyNumberFormat="0" applyBorder="0" applyAlignment="0" applyProtection="0"/>
    <xf numFmtId="0" fontId="1" fillId="5" borderId="0" applyNumberFormat="0" applyBorder="0" applyAlignment="0" applyProtection="0"/>
    <xf numFmtId="0" fontId="25" fillId="5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6" fontId="3" fillId="0" borderId="0" applyFont="0" applyFill="0" applyBorder="0" applyAlignment="0" applyProtection="0"/>
    <xf numFmtId="6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9" fillId="0" borderId="0"/>
    <xf numFmtId="0" fontId="2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2" fillId="0" borderId="0" xfId="360" applyFont="1" applyAlignment="1" applyProtection="1">
      <alignment horizontal="center"/>
    </xf>
    <xf numFmtId="0" fontId="22" fillId="0" borderId="0" xfId="397" applyFont="1" applyAlignment="1" applyProtection="1">
      <alignment horizontal="left"/>
    </xf>
    <xf numFmtId="0" fontId="21" fillId="0" borderId="0" xfId="360" applyFont="1" applyAlignment="1" applyProtection="1">
      <alignment horizontal="left"/>
    </xf>
    <xf numFmtId="0" fontId="22" fillId="0" borderId="0" xfId="360" applyFont="1" applyFill="1" applyAlignment="1" applyProtection="1">
      <alignment horizontal="center"/>
    </xf>
    <xf numFmtId="9" fontId="22" fillId="0" borderId="0" xfId="451" applyFont="1" applyFill="1" applyProtection="1"/>
    <xf numFmtId="165" fontId="22" fillId="0" borderId="0" xfId="452" applyNumberFormat="1" applyFont="1" applyFill="1" applyProtection="1"/>
    <xf numFmtId="165" fontId="22" fillId="0" borderId="0" xfId="452" applyNumberFormat="1" applyFont="1" applyFill="1" applyBorder="1" applyProtection="1"/>
    <xf numFmtId="0" fontId="21" fillId="24" borderId="10" xfId="397" applyFont="1" applyFill="1" applyBorder="1" applyAlignment="1" applyProtection="1">
      <alignment horizontal="center" vertical="center"/>
    </xf>
    <xf numFmtId="0" fontId="21" fillId="0" borderId="10" xfId="397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top" wrapText="1"/>
    </xf>
    <xf numFmtId="164" fontId="22" fillId="0" borderId="10" xfId="452" applyFont="1" applyFill="1" applyBorder="1" applyAlignment="1" applyProtection="1">
      <alignment horizontal="center" vertical="top"/>
    </xf>
    <xf numFmtId="0" fontId="22" fillId="0" borderId="10" xfId="0" applyFont="1" applyFill="1" applyBorder="1" applyAlignment="1" applyProtection="1">
      <alignment horizontal="left" vertical="top" wrapText="1"/>
    </xf>
    <xf numFmtId="0" fontId="22" fillId="0" borderId="10" xfId="0" applyFont="1" applyBorder="1" applyAlignment="1" applyProtection="1">
      <alignment horizontal="left" vertical="top" wrapText="1"/>
    </xf>
    <xf numFmtId="0" fontId="22" fillId="0" borderId="10" xfId="0" applyFont="1" applyFill="1" applyBorder="1" applyAlignment="1" applyProtection="1">
      <alignment horizontal="center" vertical="top"/>
    </xf>
    <xf numFmtId="165" fontId="21" fillId="0" borderId="10" xfId="452" applyNumberFormat="1" applyFont="1" applyFill="1" applyBorder="1" applyAlignment="1" applyProtection="1">
      <alignment horizontal="center" vertical="top"/>
    </xf>
    <xf numFmtId="0" fontId="21" fillId="25" borderId="10" xfId="0" applyFont="1" applyFill="1" applyBorder="1" applyAlignment="1" applyProtection="1">
      <alignment horizontal="left" vertical="top"/>
    </xf>
    <xf numFmtId="0" fontId="22" fillId="0" borderId="10" xfId="0" applyFont="1" applyBorder="1" applyAlignment="1" applyProtection="1">
      <alignment horizontal="left" vertical="top"/>
    </xf>
    <xf numFmtId="0" fontId="22" fillId="0" borderId="0" xfId="0" applyFont="1" applyProtection="1"/>
    <xf numFmtId="0" fontId="22" fillId="0" borderId="10" xfId="0" applyFont="1" applyFill="1" applyBorder="1" applyAlignment="1" applyProtection="1">
      <alignment vertical="top" wrapText="1"/>
    </xf>
    <xf numFmtId="0" fontId="20" fillId="0" borderId="0" xfId="0" applyFont="1" applyProtection="1"/>
    <xf numFmtId="0" fontId="21" fillId="25" borderId="10" xfId="360" applyFont="1" applyFill="1" applyBorder="1" applyAlignment="1" applyProtection="1">
      <alignment horizontal="left" vertical="top" wrapText="1"/>
    </xf>
    <xf numFmtId="0" fontId="22" fillId="24" borderId="10" xfId="367" applyNumberFormat="1" applyFont="1" applyFill="1" applyBorder="1" applyAlignment="1" applyProtection="1">
      <alignment horizontal="center" vertical="top"/>
    </xf>
    <xf numFmtId="0" fontId="22" fillId="24" borderId="10" xfId="0" applyNumberFormat="1" applyFont="1" applyFill="1" applyBorder="1" applyAlignment="1" applyProtection="1">
      <alignment horizontal="center" vertical="top"/>
    </xf>
    <xf numFmtId="0" fontId="21" fillId="24" borderId="10" xfId="397" applyNumberFormat="1" applyFont="1" applyFill="1" applyBorder="1" applyAlignment="1" applyProtection="1">
      <alignment horizontal="center" vertical="center"/>
    </xf>
    <xf numFmtId="0" fontId="22" fillId="24" borderId="11" xfId="360" applyNumberFormat="1" applyFont="1" applyFill="1" applyBorder="1" applyAlignment="1" applyProtection="1">
      <alignment horizontal="center" vertical="top"/>
    </xf>
    <xf numFmtId="0" fontId="22" fillId="24" borderId="11" xfId="0" applyNumberFormat="1" applyFont="1" applyFill="1" applyBorder="1" applyAlignment="1" applyProtection="1">
      <alignment horizontal="center" vertical="top"/>
    </xf>
    <xf numFmtId="164" fontId="22" fillId="0" borderId="12" xfId="452" applyFont="1" applyFill="1" applyBorder="1" applyAlignment="1" applyProtection="1">
      <alignment horizontal="center" vertical="top"/>
    </xf>
    <xf numFmtId="165" fontId="21" fillId="0" borderId="12" xfId="452" applyNumberFormat="1" applyFont="1" applyFill="1" applyBorder="1" applyAlignment="1" applyProtection="1">
      <alignment horizontal="center" vertical="top"/>
    </xf>
    <xf numFmtId="0" fontId="22" fillId="0" borderId="10" xfId="0" applyFont="1" applyBorder="1" applyAlignment="1" applyProtection="1">
      <alignment horizontal="center" vertical="top" wrapText="1"/>
    </xf>
    <xf numFmtId="0" fontId="22" fillId="0" borderId="10" xfId="382" applyFont="1" applyFill="1" applyBorder="1" applyAlignment="1" applyProtection="1">
      <alignment vertical="top" wrapText="1"/>
    </xf>
    <xf numFmtId="0" fontId="22" fillId="24" borderId="11" xfId="0" applyNumberFormat="1" applyFont="1" applyFill="1" applyBorder="1" applyAlignment="1" applyProtection="1">
      <alignment horizontal="center" vertical="top" wrapText="1"/>
    </xf>
    <xf numFmtId="164" fontId="21" fillId="0" borderId="0" xfId="452" applyFont="1" applyAlignment="1" applyProtection="1">
      <alignment horizontal="right" vertical="center"/>
    </xf>
    <xf numFmtId="0" fontId="22" fillId="24" borderId="10" xfId="450" applyNumberFormat="1" applyFont="1" applyFill="1" applyBorder="1" applyAlignment="1" applyProtection="1">
      <alignment horizontal="center" vertical="top" wrapText="1"/>
    </xf>
    <xf numFmtId="0" fontId="22" fillId="0" borderId="10" xfId="0" applyNumberFormat="1" applyFont="1" applyFill="1" applyBorder="1" applyAlignment="1" applyProtection="1">
      <alignment horizontal="center" vertical="top" wrapText="1"/>
    </xf>
    <xf numFmtId="0" fontId="21" fillId="0" borderId="10" xfId="452" applyNumberFormat="1" applyFont="1" applyFill="1" applyBorder="1" applyAlignment="1" applyProtection="1">
      <alignment horizontal="center" vertical="top"/>
    </xf>
    <xf numFmtId="0" fontId="21" fillId="0" borderId="12" xfId="367" applyFont="1" applyFill="1" applyBorder="1" applyAlignment="1" applyProtection="1">
      <alignment horizontal="center" vertical="top"/>
    </xf>
    <xf numFmtId="0" fontId="21" fillId="0" borderId="10" xfId="0" applyFont="1" applyFill="1" applyBorder="1" applyAlignment="1" applyProtection="1">
      <alignment horizontal="center" vertical="top"/>
    </xf>
    <xf numFmtId="164" fontId="22" fillId="0" borderId="0" xfId="452" applyFont="1" applyProtection="1"/>
    <xf numFmtId="0" fontId="22" fillId="0" borderId="10" xfId="0" applyFont="1" applyBorder="1" applyAlignment="1" applyProtection="1">
      <alignment vertical="top" wrapText="1"/>
    </xf>
    <xf numFmtId="0" fontId="21" fillId="0" borderId="10" xfId="0" applyFont="1" applyBorder="1" applyAlignment="1" applyProtection="1">
      <alignment horizontal="center" vertical="top" wrapText="1"/>
    </xf>
    <xf numFmtId="165" fontId="21" fillId="0" borderId="12" xfId="452" applyNumberFormat="1" applyFont="1" applyFill="1" applyBorder="1" applyAlignment="1" applyProtection="1">
      <alignment horizontal="center" vertical="top"/>
      <protection locked="0"/>
    </xf>
    <xf numFmtId="0" fontId="21" fillId="0" borderId="12" xfId="452" applyNumberFormat="1" applyFont="1" applyFill="1" applyBorder="1" applyAlignment="1" applyProtection="1">
      <alignment horizontal="center" vertical="top"/>
      <protection locked="0"/>
    </xf>
    <xf numFmtId="168" fontId="22" fillId="0" borderId="10" xfId="0" applyNumberFormat="1" applyFont="1" applyFill="1" applyBorder="1" applyAlignment="1" applyProtection="1">
      <alignment horizontal="center" vertical="top" wrapText="1"/>
    </xf>
    <xf numFmtId="1" fontId="22" fillId="0" borderId="10" xfId="0" applyNumberFormat="1" applyFont="1" applyFill="1" applyBorder="1" applyAlignment="1" applyProtection="1">
      <alignment horizontal="center" vertical="top" wrapText="1"/>
    </xf>
    <xf numFmtId="165" fontId="21" fillId="0" borderId="0" xfId="452" applyNumberFormat="1" applyFont="1" applyFill="1" applyBorder="1" applyAlignment="1" applyProtection="1">
      <alignment horizontal="center" vertical="top" wrapText="1"/>
      <protection locked="0"/>
    </xf>
    <xf numFmtId="0" fontId="22" fillId="26" borderId="10" xfId="0" applyFont="1" applyFill="1" applyBorder="1" applyAlignment="1" applyProtection="1">
      <alignment horizontal="left" vertical="top" wrapText="1"/>
    </xf>
    <xf numFmtId="0" fontId="22" fillId="26" borderId="10" xfId="367" applyFont="1" applyFill="1" applyBorder="1" applyAlignment="1" applyProtection="1">
      <alignment horizontal="left" vertical="top" wrapText="1"/>
    </xf>
    <xf numFmtId="0" fontId="20" fillId="0" borderId="0" xfId="0" applyFont="1" applyFill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164" fontId="22" fillId="0" borderId="0" xfId="452" applyFont="1" applyFill="1" applyBorder="1" applyAlignment="1" applyProtection="1">
      <alignment wrapText="1"/>
      <protection locked="0"/>
    </xf>
    <xf numFmtId="43" fontId="20" fillId="0" borderId="0" xfId="0" applyNumberFormat="1" applyFont="1" applyAlignment="1" applyProtection="1">
      <alignment wrapText="1"/>
      <protection locked="0"/>
    </xf>
    <xf numFmtId="0" fontId="21" fillId="0" borderId="0" xfId="360" applyNumberFormat="1" applyFont="1" applyFill="1" applyBorder="1" applyAlignment="1" applyProtection="1">
      <alignment horizontal="center" vertical="top" wrapText="1"/>
    </xf>
    <xf numFmtId="0" fontId="21" fillId="0" borderId="0" xfId="360" applyFont="1" applyFill="1" applyBorder="1" applyAlignment="1" applyProtection="1">
      <alignment horizontal="right" vertical="top" wrapText="1"/>
    </xf>
    <xf numFmtId="0" fontId="21" fillId="0" borderId="0" xfId="360" applyFont="1" applyFill="1" applyBorder="1" applyAlignment="1" applyProtection="1">
      <alignment horizontal="center" vertical="top" wrapText="1"/>
    </xf>
    <xf numFmtId="164" fontId="21" fillId="0" borderId="0" xfId="452" applyFont="1" applyFill="1" applyBorder="1" applyAlignment="1" applyProtection="1">
      <alignment horizontal="center" vertical="top" wrapText="1"/>
      <protection locked="0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1" fillId="0" borderId="0" xfId="360" applyNumberFormat="1" applyFont="1" applyFill="1" applyBorder="1" applyAlignment="1" applyProtection="1">
      <alignment horizontal="right" vertical="top" wrapText="1"/>
      <protection locked="0"/>
    </xf>
    <xf numFmtId="0" fontId="20" fillId="0" borderId="0" xfId="0" applyFont="1" applyFill="1" applyBorder="1" applyAlignment="1" applyProtection="1">
      <alignment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164" fontId="22" fillId="26" borderId="10" xfId="452" applyFont="1" applyFill="1" applyBorder="1" applyAlignment="1" applyProtection="1">
      <alignment horizontal="right" vertical="top" wrapText="1"/>
      <protection locked="0"/>
    </xf>
    <xf numFmtId="165" fontId="22" fillId="26" borderId="10" xfId="452" applyNumberFormat="1" applyFont="1" applyFill="1" applyBorder="1" applyAlignment="1" applyProtection="1">
      <alignment horizontal="right" vertical="top" wrapText="1"/>
      <protection locked="0"/>
    </xf>
    <xf numFmtId="164" fontId="21" fillId="26" borderId="10" xfId="452" applyFont="1" applyFill="1" applyBorder="1" applyAlignment="1" applyProtection="1">
      <alignment horizontal="right" vertical="center" wrapText="1"/>
      <protection locked="0"/>
    </xf>
    <xf numFmtId="0" fontId="27" fillId="0" borderId="0" xfId="0" applyFont="1" applyAlignment="1" applyProtection="1">
      <alignment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wrapText="1"/>
      <protection locked="0"/>
    </xf>
    <xf numFmtId="164" fontId="21" fillId="25" borderId="10" xfId="452" applyFont="1" applyFill="1" applyBorder="1" applyAlignment="1" applyProtection="1">
      <alignment horizontal="left" vertical="center"/>
    </xf>
    <xf numFmtId="0" fontId="22" fillId="24" borderId="12" xfId="397" applyNumberFormat="1" applyFont="1" applyFill="1" applyBorder="1" applyAlignment="1" applyProtection="1">
      <alignment horizontal="center" vertical="center"/>
    </xf>
    <xf numFmtId="0" fontId="22" fillId="24" borderId="13" xfId="397" applyNumberFormat="1" applyFont="1" applyFill="1" applyBorder="1" applyAlignment="1" applyProtection="1">
      <alignment horizontal="center" vertical="center"/>
    </xf>
    <xf numFmtId="0" fontId="22" fillId="0" borderId="10" xfId="397" applyFont="1" applyBorder="1" applyAlignment="1" applyProtection="1">
      <alignment horizontal="center" vertical="center" wrapText="1"/>
    </xf>
    <xf numFmtId="9" fontId="22" fillId="0" borderId="12" xfId="451" applyFont="1" applyFill="1" applyBorder="1" applyAlignment="1" applyProtection="1">
      <alignment horizontal="center" vertical="center"/>
    </xf>
    <xf numFmtId="9" fontId="22" fillId="0" borderId="13" xfId="451" applyFont="1" applyFill="1" applyBorder="1" applyAlignment="1" applyProtection="1">
      <alignment horizontal="center" vertical="center"/>
    </xf>
    <xf numFmtId="165" fontId="22" fillId="0" borderId="12" xfId="452" applyNumberFormat="1" applyFont="1" applyFill="1" applyBorder="1" applyAlignment="1" applyProtection="1">
      <alignment horizontal="center" vertical="center" wrapText="1"/>
    </xf>
    <xf numFmtId="165" fontId="22" fillId="0" borderId="11" xfId="452" applyNumberFormat="1" applyFont="1" applyFill="1" applyBorder="1" applyAlignment="1" applyProtection="1">
      <alignment horizontal="center" vertical="center" wrapText="1"/>
    </xf>
    <xf numFmtId="0" fontId="20" fillId="26" borderId="0" xfId="0" applyFont="1" applyFill="1" applyAlignment="1" applyProtection="1">
      <alignment wrapText="1"/>
      <protection locked="0"/>
    </xf>
    <xf numFmtId="0" fontId="22" fillId="26" borderId="12" xfId="397" applyNumberFormat="1" applyFont="1" applyFill="1" applyBorder="1" applyAlignment="1" applyProtection="1">
      <alignment horizontal="center" vertical="center" wrapText="1"/>
      <protection locked="0"/>
    </xf>
    <xf numFmtId="0" fontId="21" fillId="26" borderId="10" xfId="397" applyFont="1" applyFill="1" applyBorder="1" applyAlignment="1" applyProtection="1">
      <alignment horizontal="center" vertical="center" wrapText="1"/>
      <protection locked="0"/>
    </xf>
    <xf numFmtId="9" fontId="21" fillId="26" borderId="12" xfId="451" applyFont="1" applyFill="1" applyBorder="1" applyAlignment="1" applyProtection="1">
      <alignment horizontal="center" vertical="center" wrapText="1"/>
      <protection locked="0"/>
    </xf>
    <xf numFmtId="164" fontId="21" fillId="26" borderId="12" xfId="452" applyFont="1" applyFill="1" applyBorder="1" applyAlignment="1" applyProtection="1">
      <alignment horizontal="center" vertical="center" wrapText="1"/>
      <protection locked="0"/>
    </xf>
    <xf numFmtId="165" fontId="21" fillId="26" borderId="10" xfId="452" applyNumberFormat="1" applyFont="1" applyFill="1" applyBorder="1" applyAlignment="1" applyProtection="1">
      <alignment horizontal="center" vertical="center" wrapText="1"/>
      <protection locked="0"/>
    </xf>
    <xf numFmtId="165" fontId="21" fillId="26" borderId="12" xfId="452" applyNumberFormat="1" applyFont="1" applyFill="1" applyBorder="1" applyAlignment="1" applyProtection="1">
      <alignment horizontal="center" vertical="center" wrapText="1"/>
      <protection locked="0"/>
    </xf>
    <xf numFmtId="0" fontId="22" fillId="26" borderId="13" xfId="397" applyNumberFormat="1" applyFont="1" applyFill="1" applyBorder="1" applyAlignment="1" applyProtection="1">
      <alignment horizontal="center" vertical="center" wrapText="1"/>
      <protection locked="0"/>
    </xf>
    <xf numFmtId="9" fontId="21" fillId="26" borderId="13" xfId="451" applyFont="1" applyFill="1" applyBorder="1" applyAlignment="1" applyProtection="1">
      <alignment horizontal="center" vertical="center" wrapText="1"/>
      <protection locked="0"/>
    </xf>
    <xf numFmtId="164" fontId="21" fillId="26" borderId="11" xfId="452" applyFont="1" applyFill="1" applyBorder="1" applyAlignment="1" applyProtection="1">
      <alignment horizontal="center" vertical="center" wrapText="1"/>
      <protection locked="0"/>
    </xf>
    <xf numFmtId="165" fontId="21" fillId="26" borderId="13" xfId="452" applyNumberFormat="1" applyFont="1" applyFill="1" applyBorder="1" applyAlignment="1" applyProtection="1">
      <alignment horizontal="center" wrapText="1"/>
      <protection locked="0"/>
    </xf>
    <xf numFmtId="165" fontId="21" fillId="26" borderId="13" xfId="452" applyNumberFormat="1" applyFont="1" applyFill="1" applyBorder="1" applyAlignment="1" applyProtection="1">
      <alignment horizontal="center" vertical="center" wrapText="1"/>
      <protection locked="0"/>
    </xf>
    <xf numFmtId="165" fontId="21" fillId="26" borderId="13" xfId="452" applyNumberFormat="1" applyFont="1" applyFill="1" applyBorder="1" applyAlignment="1" applyProtection="1">
      <alignment horizontal="center" vertical="center" wrapText="1"/>
      <protection locked="0"/>
    </xf>
    <xf numFmtId="0" fontId="21" fillId="26" borderId="10" xfId="397" applyNumberFormat="1" applyFont="1" applyFill="1" applyBorder="1" applyAlignment="1" applyProtection="1">
      <alignment horizontal="center" vertical="center" wrapText="1"/>
      <protection locked="0"/>
    </xf>
    <xf numFmtId="0" fontId="21" fillId="26" borderId="10" xfId="397" applyFont="1" applyFill="1" applyBorder="1" applyAlignment="1" applyProtection="1">
      <alignment horizontal="center" vertical="center" wrapText="1"/>
      <protection locked="0"/>
    </xf>
    <xf numFmtId="49" fontId="21" fillId="26" borderId="10" xfId="452" applyNumberFormat="1" applyFont="1" applyFill="1" applyBorder="1" applyAlignment="1" applyProtection="1">
      <alignment horizontal="center" vertical="center" wrapText="1"/>
      <protection locked="0"/>
    </xf>
    <xf numFmtId="0" fontId="22" fillId="26" borderId="10" xfId="367" applyNumberFormat="1" applyFont="1" applyFill="1" applyBorder="1" applyAlignment="1" applyProtection="1">
      <alignment horizontal="center" vertical="top" wrapText="1"/>
    </xf>
    <xf numFmtId="0" fontId="21" fillId="26" borderId="10" xfId="360" applyFont="1" applyFill="1" applyBorder="1" applyAlignment="1" applyProtection="1">
      <alignment horizontal="left" vertical="top" wrapText="1"/>
    </xf>
    <xf numFmtId="0" fontId="22" fillId="26" borderId="10" xfId="367" applyFont="1" applyFill="1" applyBorder="1" applyAlignment="1" applyProtection="1">
      <alignment horizontal="center" vertical="top" wrapText="1"/>
    </xf>
    <xf numFmtId="164" fontId="22" fillId="26" borderId="10" xfId="452" applyFont="1" applyFill="1" applyBorder="1" applyAlignment="1" applyProtection="1">
      <alignment horizontal="center" vertical="top" wrapText="1"/>
      <protection locked="0"/>
    </xf>
    <xf numFmtId="165" fontId="22" fillId="26" borderId="10" xfId="452" applyNumberFormat="1" applyFont="1" applyFill="1" applyBorder="1" applyAlignment="1" applyProtection="1">
      <alignment horizontal="center" vertical="top" wrapText="1"/>
      <protection locked="0"/>
    </xf>
    <xf numFmtId="0" fontId="22" fillId="26" borderId="12" xfId="0" applyFont="1" applyFill="1" applyBorder="1" applyAlignment="1" applyProtection="1">
      <alignment horizontal="center" vertical="top" wrapText="1"/>
    </xf>
    <xf numFmtId="0" fontId="22" fillId="26" borderId="10" xfId="0" applyFont="1" applyFill="1" applyBorder="1" applyAlignment="1" applyProtection="1">
      <alignment horizontal="center" vertical="top" wrapText="1"/>
    </xf>
    <xf numFmtId="9" fontId="22" fillId="26" borderId="10" xfId="451" applyFont="1" applyFill="1" applyBorder="1" applyAlignment="1" applyProtection="1">
      <alignment horizontal="center" vertical="top" wrapText="1"/>
    </xf>
    <xf numFmtId="0" fontId="22" fillId="26" borderId="10" xfId="0" applyNumberFormat="1" applyFont="1" applyFill="1" applyBorder="1" applyAlignment="1" applyProtection="1">
      <alignment horizontal="center" vertical="top" wrapText="1"/>
    </xf>
    <xf numFmtId="0" fontId="21" fillId="26" borderId="10" xfId="0" applyFont="1" applyFill="1" applyBorder="1" applyAlignment="1" applyProtection="1">
      <alignment horizontal="center" vertical="top" wrapText="1"/>
    </xf>
    <xf numFmtId="0" fontId="21" fillId="26" borderId="10" xfId="360" applyFont="1" applyFill="1" applyBorder="1" applyAlignment="1" applyProtection="1">
      <alignment horizontal="center" wrapText="1"/>
    </xf>
    <xf numFmtId="10" fontId="21" fillId="26" borderId="10" xfId="451" applyNumberFormat="1" applyFont="1" applyFill="1" applyBorder="1" applyAlignment="1" applyProtection="1">
      <alignment horizontal="center" vertical="top" wrapText="1"/>
    </xf>
    <xf numFmtId="0" fontId="22" fillId="26" borderId="10" xfId="360" applyNumberFormat="1" applyFont="1" applyFill="1" applyBorder="1" applyAlignment="1" applyProtection="1">
      <alignment horizontal="center" vertical="top" wrapText="1"/>
    </xf>
    <xf numFmtId="0" fontId="27" fillId="26" borderId="0" xfId="0" applyFont="1" applyFill="1" applyAlignment="1" applyProtection="1">
      <alignment horizontal="center" vertical="center" wrapText="1"/>
      <protection locked="0"/>
    </xf>
    <xf numFmtId="167" fontId="21" fillId="26" borderId="10" xfId="451" applyNumberFormat="1" applyFont="1" applyFill="1" applyBorder="1" applyAlignment="1" applyProtection="1">
      <alignment horizontal="center" vertical="top" wrapText="1"/>
    </xf>
    <xf numFmtId="164" fontId="21" fillId="26" borderId="10" xfId="452" applyFont="1" applyFill="1" applyBorder="1" applyAlignment="1" applyProtection="1">
      <alignment horizontal="right" vertical="top" wrapText="1"/>
      <protection locked="0"/>
    </xf>
    <xf numFmtId="165" fontId="21" fillId="26" borderId="10" xfId="452" applyNumberFormat="1" applyFont="1" applyFill="1" applyBorder="1" applyAlignment="1" applyProtection="1">
      <alignment horizontal="right" vertical="top" wrapText="1"/>
      <protection locked="0"/>
    </xf>
    <xf numFmtId="9" fontId="21" fillId="26" borderId="10" xfId="360" applyNumberFormat="1" applyFont="1" applyFill="1" applyBorder="1" applyAlignment="1" applyProtection="1">
      <alignment horizontal="center" vertical="top" wrapText="1"/>
    </xf>
    <xf numFmtId="0" fontId="21" fillId="26" borderId="10" xfId="360" applyNumberFormat="1" applyFont="1" applyFill="1" applyBorder="1" applyAlignment="1" applyProtection="1">
      <alignment horizontal="center" vertical="top" wrapText="1"/>
    </xf>
    <xf numFmtId="0" fontId="21" fillId="26" borderId="10" xfId="360" applyFont="1" applyFill="1" applyBorder="1" applyAlignment="1" applyProtection="1">
      <alignment horizontal="center" vertical="top" wrapText="1"/>
    </xf>
    <xf numFmtId="9" fontId="21" fillId="26" borderId="10" xfId="451" applyNumberFormat="1" applyFont="1" applyFill="1" applyBorder="1" applyAlignment="1" applyProtection="1">
      <alignment horizontal="center" vertical="top" wrapText="1"/>
    </xf>
    <xf numFmtId="0" fontId="21" fillId="26" borderId="0" xfId="360" applyFont="1" applyFill="1" applyAlignment="1" applyProtection="1">
      <alignment horizontal="center" wrapText="1"/>
      <protection locked="0"/>
    </xf>
  </cellXfs>
  <cellStyles count="454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3 2" xfId="4" xr:uid="{00000000-0005-0000-0000-000003000000}"/>
    <cellStyle name="20% - Accent1 4" xfId="5" xr:uid="{00000000-0005-0000-0000-000004000000}"/>
    <cellStyle name="20% - Accent1 4 2" xfId="6" xr:uid="{00000000-0005-0000-0000-000005000000}"/>
    <cellStyle name="20% - Accent1 4 2 2" xfId="7" xr:uid="{00000000-0005-0000-0000-000006000000}"/>
    <cellStyle name="20% - Accent1 4 3" xfId="8" xr:uid="{00000000-0005-0000-0000-000007000000}"/>
    <cellStyle name="20% - Accent1 5" xfId="9" xr:uid="{00000000-0005-0000-0000-000008000000}"/>
    <cellStyle name="20% - Accent1 5 2" xfId="10" xr:uid="{00000000-0005-0000-0000-000009000000}"/>
    <cellStyle name="20% - Accent1 6" xfId="11" xr:uid="{00000000-0005-0000-0000-00000A000000}"/>
    <cellStyle name="20% - Accent1 6 2" xfId="12" xr:uid="{00000000-0005-0000-0000-00000B000000}"/>
    <cellStyle name="20% - Accent1 7" xfId="13" xr:uid="{00000000-0005-0000-0000-00000C000000}"/>
    <cellStyle name="20% - Accent1 7 2" xfId="14" xr:uid="{00000000-0005-0000-0000-00000D000000}"/>
    <cellStyle name="20% - Accent2 2" xfId="15" xr:uid="{00000000-0005-0000-0000-00000E000000}"/>
    <cellStyle name="20% - Accent2 2 2" xfId="16" xr:uid="{00000000-0005-0000-0000-00000F000000}"/>
    <cellStyle name="20% - Accent2 3" xfId="17" xr:uid="{00000000-0005-0000-0000-000010000000}"/>
    <cellStyle name="20% - Accent2 3 2" xfId="18" xr:uid="{00000000-0005-0000-0000-000011000000}"/>
    <cellStyle name="20% - Accent2 4" xfId="19" xr:uid="{00000000-0005-0000-0000-000012000000}"/>
    <cellStyle name="20% - Accent2 4 2" xfId="20" xr:uid="{00000000-0005-0000-0000-000013000000}"/>
    <cellStyle name="20% - Accent2 4 2 2" xfId="21" xr:uid="{00000000-0005-0000-0000-000014000000}"/>
    <cellStyle name="20% - Accent2 4 3" xfId="22" xr:uid="{00000000-0005-0000-0000-000015000000}"/>
    <cellStyle name="20% - Accent2 5" xfId="23" xr:uid="{00000000-0005-0000-0000-000016000000}"/>
    <cellStyle name="20% - Accent2 5 2" xfId="24" xr:uid="{00000000-0005-0000-0000-000017000000}"/>
    <cellStyle name="20% - Accent2 6" xfId="25" xr:uid="{00000000-0005-0000-0000-000018000000}"/>
    <cellStyle name="20% - Accent2 6 2" xfId="26" xr:uid="{00000000-0005-0000-0000-000019000000}"/>
    <cellStyle name="20% - Accent2 7" xfId="27" xr:uid="{00000000-0005-0000-0000-00001A000000}"/>
    <cellStyle name="20% - Accent2 7 2" xfId="28" xr:uid="{00000000-0005-0000-0000-00001B000000}"/>
    <cellStyle name="20% - Accent3 2" xfId="29" xr:uid="{00000000-0005-0000-0000-00001C000000}"/>
    <cellStyle name="20% - Accent3 2 2" xfId="30" xr:uid="{00000000-0005-0000-0000-00001D000000}"/>
    <cellStyle name="20% - Accent3 3" xfId="31" xr:uid="{00000000-0005-0000-0000-00001E000000}"/>
    <cellStyle name="20% - Accent3 3 2" xfId="32" xr:uid="{00000000-0005-0000-0000-00001F000000}"/>
    <cellStyle name="20% - Accent3 4" xfId="33" xr:uid="{00000000-0005-0000-0000-000020000000}"/>
    <cellStyle name="20% - Accent3 4 2" xfId="34" xr:uid="{00000000-0005-0000-0000-000021000000}"/>
    <cellStyle name="20% - Accent3 4 2 2" xfId="35" xr:uid="{00000000-0005-0000-0000-000022000000}"/>
    <cellStyle name="20% - Accent3 4 3" xfId="36" xr:uid="{00000000-0005-0000-0000-000023000000}"/>
    <cellStyle name="20% - Accent3 5" xfId="37" xr:uid="{00000000-0005-0000-0000-000024000000}"/>
    <cellStyle name="20% - Accent3 5 2" xfId="38" xr:uid="{00000000-0005-0000-0000-000025000000}"/>
    <cellStyle name="20% - Accent3 6" xfId="39" xr:uid="{00000000-0005-0000-0000-000026000000}"/>
    <cellStyle name="20% - Accent3 6 2" xfId="40" xr:uid="{00000000-0005-0000-0000-000027000000}"/>
    <cellStyle name="20% - Accent3 7" xfId="41" xr:uid="{00000000-0005-0000-0000-000028000000}"/>
    <cellStyle name="20% - Accent3 7 2" xfId="42" xr:uid="{00000000-0005-0000-0000-000029000000}"/>
    <cellStyle name="20% - Accent4 2" xfId="43" xr:uid="{00000000-0005-0000-0000-00002A000000}"/>
    <cellStyle name="20% - Accent4 2 2" xfId="44" xr:uid="{00000000-0005-0000-0000-00002B000000}"/>
    <cellStyle name="20% - Accent4 3" xfId="45" xr:uid="{00000000-0005-0000-0000-00002C000000}"/>
    <cellStyle name="20% - Accent4 3 2" xfId="46" xr:uid="{00000000-0005-0000-0000-00002D000000}"/>
    <cellStyle name="20% - Accent4 4" xfId="47" xr:uid="{00000000-0005-0000-0000-00002E000000}"/>
    <cellStyle name="20% - Accent4 4 2" xfId="48" xr:uid="{00000000-0005-0000-0000-00002F000000}"/>
    <cellStyle name="20% - Accent4 4 2 2" xfId="49" xr:uid="{00000000-0005-0000-0000-000030000000}"/>
    <cellStyle name="20% - Accent4 4 3" xfId="50" xr:uid="{00000000-0005-0000-0000-000031000000}"/>
    <cellStyle name="20% - Accent4 5" xfId="51" xr:uid="{00000000-0005-0000-0000-000032000000}"/>
    <cellStyle name="20% - Accent4 5 2" xfId="52" xr:uid="{00000000-0005-0000-0000-000033000000}"/>
    <cellStyle name="20% - Accent4 6" xfId="53" xr:uid="{00000000-0005-0000-0000-000034000000}"/>
    <cellStyle name="20% - Accent4 6 2" xfId="54" xr:uid="{00000000-0005-0000-0000-000035000000}"/>
    <cellStyle name="20% - Accent4 7" xfId="55" xr:uid="{00000000-0005-0000-0000-000036000000}"/>
    <cellStyle name="20% - Accent4 7 2" xfId="56" xr:uid="{00000000-0005-0000-0000-000037000000}"/>
    <cellStyle name="20% - Accent5 2" xfId="57" xr:uid="{00000000-0005-0000-0000-000038000000}"/>
    <cellStyle name="20% - Accent5 2 2" xfId="58" xr:uid="{00000000-0005-0000-0000-000039000000}"/>
    <cellStyle name="20% - Accent5 3" xfId="59" xr:uid="{00000000-0005-0000-0000-00003A000000}"/>
    <cellStyle name="20% - Accent5 3 2" xfId="60" xr:uid="{00000000-0005-0000-0000-00003B000000}"/>
    <cellStyle name="20% - Accent5 4" xfId="61" xr:uid="{00000000-0005-0000-0000-00003C000000}"/>
    <cellStyle name="20% - Accent5 4 2" xfId="62" xr:uid="{00000000-0005-0000-0000-00003D000000}"/>
    <cellStyle name="20% - Accent5 4 2 2" xfId="63" xr:uid="{00000000-0005-0000-0000-00003E000000}"/>
    <cellStyle name="20% - Accent5 4 3" xfId="64" xr:uid="{00000000-0005-0000-0000-00003F000000}"/>
    <cellStyle name="20% - Accent5 5" xfId="65" xr:uid="{00000000-0005-0000-0000-000040000000}"/>
    <cellStyle name="20% - Accent5 5 2" xfId="66" xr:uid="{00000000-0005-0000-0000-000041000000}"/>
    <cellStyle name="20% - Accent5 6" xfId="67" xr:uid="{00000000-0005-0000-0000-000042000000}"/>
    <cellStyle name="20% - Accent5 6 2" xfId="68" xr:uid="{00000000-0005-0000-0000-000043000000}"/>
    <cellStyle name="20% - Accent5 7" xfId="69" xr:uid="{00000000-0005-0000-0000-000044000000}"/>
    <cellStyle name="20% - Accent5 7 2" xfId="70" xr:uid="{00000000-0005-0000-0000-000045000000}"/>
    <cellStyle name="20% - Accent6 2" xfId="71" xr:uid="{00000000-0005-0000-0000-000046000000}"/>
    <cellStyle name="20% - Accent6 2 2" xfId="72" xr:uid="{00000000-0005-0000-0000-000047000000}"/>
    <cellStyle name="20% - Accent6 3" xfId="73" xr:uid="{00000000-0005-0000-0000-000048000000}"/>
    <cellStyle name="20% - Accent6 3 2" xfId="74" xr:uid="{00000000-0005-0000-0000-000049000000}"/>
    <cellStyle name="20% - Accent6 4" xfId="75" xr:uid="{00000000-0005-0000-0000-00004A000000}"/>
    <cellStyle name="20% - Accent6 4 2" xfId="76" xr:uid="{00000000-0005-0000-0000-00004B000000}"/>
    <cellStyle name="20% - Accent6 4 2 2" xfId="77" xr:uid="{00000000-0005-0000-0000-00004C000000}"/>
    <cellStyle name="20% - Accent6 4 3" xfId="78" xr:uid="{00000000-0005-0000-0000-00004D000000}"/>
    <cellStyle name="20% - Accent6 5" xfId="79" xr:uid="{00000000-0005-0000-0000-00004E000000}"/>
    <cellStyle name="20% - Accent6 5 2" xfId="80" xr:uid="{00000000-0005-0000-0000-00004F000000}"/>
    <cellStyle name="20% - Accent6 6" xfId="81" xr:uid="{00000000-0005-0000-0000-000050000000}"/>
    <cellStyle name="20% - Accent6 6 2" xfId="82" xr:uid="{00000000-0005-0000-0000-000051000000}"/>
    <cellStyle name="20% - Accent6 7" xfId="83" xr:uid="{00000000-0005-0000-0000-000052000000}"/>
    <cellStyle name="20% - Accent6 7 2" xfId="84" xr:uid="{00000000-0005-0000-0000-000053000000}"/>
    <cellStyle name="40% - Accent1 2" xfId="85" xr:uid="{00000000-0005-0000-0000-000054000000}"/>
    <cellStyle name="40% - Accent1 2 2" xfId="86" xr:uid="{00000000-0005-0000-0000-000055000000}"/>
    <cellStyle name="40% - Accent1 3" xfId="87" xr:uid="{00000000-0005-0000-0000-000056000000}"/>
    <cellStyle name="40% - Accent1 3 2" xfId="88" xr:uid="{00000000-0005-0000-0000-000057000000}"/>
    <cellStyle name="40% - Accent1 4" xfId="89" xr:uid="{00000000-0005-0000-0000-000058000000}"/>
    <cellStyle name="40% - Accent1 4 2" xfId="90" xr:uid="{00000000-0005-0000-0000-000059000000}"/>
    <cellStyle name="40% - Accent1 4 2 2" xfId="91" xr:uid="{00000000-0005-0000-0000-00005A000000}"/>
    <cellStyle name="40% - Accent1 4 3" xfId="92" xr:uid="{00000000-0005-0000-0000-00005B000000}"/>
    <cellStyle name="40% - Accent1 5" xfId="93" xr:uid="{00000000-0005-0000-0000-00005C000000}"/>
    <cellStyle name="40% - Accent1 5 2" xfId="94" xr:uid="{00000000-0005-0000-0000-00005D000000}"/>
    <cellStyle name="40% - Accent1 6" xfId="95" xr:uid="{00000000-0005-0000-0000-00005E000000}"/>
    <cellStyle name="40% - Accent1 6 2" xfId="96" xr:uid="{00000000-0005-0000-0000-00005F000000}"/>
    <cellStyle name="40% - Accent1 7" xfId="97" xr:uid="{00000000-0005-0000-0000-000060000000}"/>
    <cellStyle name="40% - Accent1 7 2" xfId="98" xr:uid="{00000000-0005-0000-0000-000061000000}"/>
    <cellStyle name="40% - Accent2 2" xfId="99" xr:uid="{00000000-0005-0000-0000-000062000000}"/>
    <cellStyle name="40% - Accent2 2 2" xfId="100" xr:uid="{00000000-0005-0000-0000-000063000000}"/>
    <cellStyle name="40% - Accent2 3" xfId="101" xr:uid="{00000000-0005-0000-0000-000064000000}"/>
    <cellStyle name="40% - Accent2 3 2" xfId="102" xr:uid="{00000000-0005-0000-0000-000065000000}"/>
    <cellStyle name="40% - Accent2 4" xfId="103" xr:uid="{00000000-0005-0000-0000-000066000000}"/>
    <cellStyle name="40% - Accent2 4 2" xfId="104" xr:uid="{00000000-0005-0000-0000-000067000000}"/>
    <cellStyle name="40% - Accent2 4 2 2" xfId="105" xr:uid="{00000000-0005-0000-0000-000068000000}"/>
    <cellStyle name="40% - Accent2 4 3" xfId="106" xr:uid="{00000000-0005-0000-0000-000069000000}"/>
    <cellStyle name="40% - Accent2 5" xfId="107" xr:uid="{00000000-0005-0000-0000-00006A000000}"/>
    <cellStyle name="40% - Accent2 5 2" xfId="108" xr:uid="{00000000-0005-0000-0000-00006B000000}"/>
    <cellStyle name="40% - Accent2 6" xfId="109" xr:uid="{00000000-0005-0000-0000-00006C000000}"/>
    <cellStyle name="40% - Accent2 6 2" xfId="110" xr:uid="{00000000-0005-0000-0000-00006D000000}"/>
    <cellStyle name="40% - Accent2 7" xfId="111" xr:uid="{00000000-0005-0000-0000-00006E000000}"/>
    <cellStyle name="40% - Accent2 7 2" xfId="112" xr:uid="{00000000-0005-0000-0000-00006F000000}"/>
    <cellStyle name="40% - Accent3 2" xfId="113" xr:uid="{00000000-0005-0000-0000-000070000000}"/>
    <cellStyle name="40% - Accent3 2 2" xfId="114" xr:uid="{00000000-0005-0000-0000-000071000000}"/>
    <cellStyle name="40% - Accent3 3" xfId="115" xr:uid="{00000000-0005-0000-0000-000072000000}"/>
    <cellStyle name="40% - Accent3 3 2" xfId="116" xr:uid="{00000000-0005-0000-0000-000073000000}"/>
    <cellStyle name="40% - Accent3 4" xfId="117" xr:uid="{00000000-0005-0000-0000-000074000000}"/>
    <cellStyle name="40% - Accent3 4 2" xfId="118" xr:uid="{00000000-0005-0000-0000-000075000000}"/>
    <cellStyle name="40% - Accent3 4 2 2" xfId="119" xr:uid="{00000000-0005-0000-0000-000076000000}"/>
    <cellStyle name="40% - Accent3 4 3" xfId="120" xr:uid="{00000000-0005-0000-0000-000077000000}"/>
    <cellStyle name="40% - Accent3 5" xfId="121" xr:uid="{00000000-0005-0000-0000-000078000000}"/>
    <cellStyle name="40% - Accent3 5 2" xfId="122" xr:uid="{00000000-0005-0000-0000-000079000000}"/>
    <cellStyle name="40% - Accent3 6" xfId="123" xr:uid="{00000000-0005-0000-0000-00007A000000}"/>
    <cellStyle name="40% - Accent3 6 2" xfId="124" xr:uid="{00000000-0005-0000-0000-00007B000000}"/>
    <cellStyle name="40% - Accent3 7" xfId="125" xr:uid="{00000000-0005-0000-0000-00007C000000}"/>
    <cellStyle name="40% - Accent3 7 2" xfId="126" xr:uid="{00000000-0005-0000-0000-00007D000000}"/>
    <cellStyle name="40% - Accent4 2" xfId="127" xr:uid="{00000000-0005-0000-0000-00007E000000}"/>
    <cellStyle name="40% - Accent4 2 2" xfId="128" xr:uid="{00000000-0005-0000-0000-00007F000000}"/>
    <cellStyle name="40% - Accent4 3" xfId="129" xr:uid="{00000000-0005-0000-0000-000080000000}"/>
    <cellStyle name="40% - Accent4 3 2" xfId="130" xr:uid="{00000000-0005-0000-0000-000081000000}"/>
    <cellStyle name="40% - Accent4 4" xfId="131" xr:uid="{00000000-0005-0000-0000-000082000000}"/>
    <cellStyle name="40% - Accent4 4 2" xfId="132" xr:uid="{00000000-0005-0000-0000-000083000000}"/>
    <cellStyle name="40% - Accent4 4 2 2" xfId="133" xr:uid="{00000000-0005-0000-0000-000084000000}"/>
    <cellStyle name="40% - Accent4 4 3" xfId="134" xr:uid="{00000000-0005-0000-0000-000085000000}"/>
    <cellStyle name="40% - Accent4 5" xfId="135" xr:uid="{00000000-0005-0000-0000-000086000000}"/>
    <cellStyle name="40% - Accent4 5 2" xfId="136" xr:uid="{00000000-0005-0000-0000-000087000000}"/>
    <cellStyle name="40% - Accent4 6" xfId="137" xr:uid="{00000000-0005-0000-0000-000088000000}"/>
    <cellStyle name="40% - Accent4 6 2" xfId="138" xr:uid="{00000000-0005-0000-0000-000089000000}"/>
    <cellStyle name="40% - Accent4 7" xfId="139" xr:uid="{00000000-0005-0000-0000-00008A000000}"/>
    <cellStyle name="40% - Accent4 7 2" xfId="140" xr:uid="{00000000-0005-0000-0000-00008B000000}"/>
    <cellStyle name="40% - Accent5 2" xfId="141" xr:uid="{00000000-0005-0000-0000-00008C000000}"/>
    <cellStyle name="40% - Accent5 2 2" xfId="142" xr:uid="{00000000-0005-0000-0000-00008D000000}"/>
    <cellStyle name="40% - Accent5 3" xfId="143" xr:uid="{00000000-0005-0000-0000-00008E000000}"/>
    <cellStyle name="40% - Accent5 3 2" xfId="144" xr:uid="{00000000-0005-0000-0000-00008F000000}"/>
    <cellStyle name="40% - Accent5 4" xfId="145" xr:uid="{00000000-0005-0000-0000-000090000000}"/>
    <cellStyle name="40% - Accent5 4 2" xfId="146" xr:uid="{00000000-0005-0000-0000-000091000000}"/>
    <cellStyle name="40% - Accent5 4 2 2" xfId="147" xr:uid="{00000000-0005-0000-0000-000092000000}"/>
    <cellStyle name="40% - Accent5 4 3" xfId="148" xr:uid="{00000000-0005-0000-0000-000093000000}"/>
    <cellStyle name="40% - Accent5 5" xfId="149" xr:uid="{00000000-0005-0000-0000-000094000000}"/>
    <cellStyle name="40% - Accent5 5 2" xfId="150" xr:uid="{00000000-0005-0000-0000-000095000000}"/>
    <cellStyle name="40% - Accent5 6" xfId="151" xr:uid="{00000000-0005-0000-0000-000096000000}"/>
    <cellStyle name="40% - Accent5 6 2" xfId="152" xr:uid="{00000000-0005-0000-0000-000097000000}"/>
    <cellStyle name="40% - Accent5 7" xfId="153" xr:uid="{00000000-0005-0000-0000-000098000000}"/>
    <cellStyle name="40% - Accent5 7 2" xfId="154" xr:uid="{00000000-0005-0000-0000-000099000000}"/>
    <cellStyle name="40% - Accent6 2" xfId="155" xr:uid="{00000000-0005-0000-0000-00009A000000}"/>
    <cellStyle name="40% - Accent6 2 2" xfId="156" xr:uid="{00000000-0005-0000-0000-00009B000000}"/>
    <cellStyle name="40% - Accent6 3" xfId="157" xr:uid="{00000000-0005-0000-0000-00009C000000}"/>
    <cellStyle name="40% - Accent6 3 2" xfId="158" xr:uid="{00000000-0005-0000-0000-00009D000000}"/>
    <cellStyle name="40% - Accent6 4" xfId="159" xr:uid="{00000000-0005-0000-0000-00009E000000}"/>
    <cellStyle name="40% - Accent6 4 2" xfId="160" xr:uid="{00000000-0005-0000-0000-00009F000000}"/>
    <cellStyle name="40% - Accent6 4 2 2" xfId="161" xr:uid="{00000000-0005-0000-0000-0000A0000000}"/>
    <cellStyle name="40% - Accent6 4 3" xfId="162" xr:uid="{00000000-0005-0000-0000-0000A1000000}"/>
    <cellStyle name="40% - Accent6 5" xfId="163" xr:uid="{00000000-0005-0000-0000-0000A2000000}"/>
    <cellStyle name="40% - Accent6 5 2" xfId="164" xr:uid="{00000000-0005-0000-0000-0000A3000000}"/>
    <cellStyle name="40% - Accent6 6" xfId="165" xr:uid="{00000000-0005-0000-0000-0000A4000000}"/>
    <cellStyle name="40% - Accent6 6 2" xfId="166" xr:uid="{00000000-0005-0000-0000-0000A5000000}"/>
    <cellStyle name="40% - Accent6 7" xfId="167" xr:uid="{00000000-0005-0000-0000-0000A6000000}"/>
    <cellStyle name="40% - Accent6 7 2" xfId="168" xr:uid="{00000000-0005-0000-0000-0000A7000000}"/>
    <cellStyle name="60% - Accent1 2" xfId="169" xr:uid="{00000000-0005-0000-0000-0000A8000000}"/>
    <cellStyle name="60% - Accent1 3" xfId="170" xr:uid="{00000000-0005-0000-0000-0000A9000000}"/>
    <cellStyle name="60% - Accent1 4" xfId="171" xr:uid="{00000000-0005-0000-0000-0000AA000000}"/>
    <cellStyle name="60% - Accent1 4 2" xfId="172" xr:uid="{00000000-0005-0000-0000-0000AB000000}"/>
    <cellStyle name="60% - Accent1 5" xfId="173" xr:uid="{00000000-0005-0000-0000-0000AC000000}"/>
    <cellStyle name="60% - Accent1 6" xfId="174" xr:uid="{00000000-0005-0000-0000-0000AD000000}"/>
    <cellStyle name="60% - Accent1 7" xfId="175" xr:uid="{00000000-0005-0000-0000-0000AE000000}"/>
    <cellStyle name="60% - Accent2 2" xfId="176" xr:uid="{00000000-0005-0000-0000-0000AF000000}"/>
    <cellStyle name="60% - Accent2 3" xfId="177" xr:uid="{00000000-0005-0000-0000-0000B0000000}"/>
    <cellStyle name="60% - Accent2 4" xfId="178" xr:uid="{00000000-0005-0000-0000-0000B1000000}"/>
    <cellStyle name="60% - Accent2 4 2" xfId="179" xr:uid="{00000000-0005-0000-0000-0000B2000000}"/>
    <cellStyle name="60% - Accent2 5" xfId="180" xr:uid="{00000000-0005-0000-0000-0000B3000000}"/>
    <cellStyle name="60% - Accent2 6" xfId="181" xr:uid="{00000000-0005-0000-0000-0000B4000000}"/>
    <cellStyle name="60% - Accent2 7" xfId="182" xr:uid="{00000000-0005-0000-0000-0000B5000000}"/>
    <cellStyle name="60% - Accent3 2" xfId="183" xr:uid="{00000000-0005-0000-0000-0000B6000000}"/>
    <cellStyle name="60% - Accent3 3" xfId="184" xr:uid="{00000000-0005-0000-0000-0000B7000000}"/>
    <cellStyle name="60% - Accent3 4" xfId="185" xr:uid="{00000000-0005-0000-0000-0000B8000000}"/>
    <cellStyle name="60% - Accent3 4 2" xfId="186" xr:uid="{00000000-0005-0000-0000-0000B9000000}"/>
    <cellStyle name="60% - Accent3 5" xfId="187" xr:uid="{00000000-0005-0000-0000-0000BA000000}"/>
    <cellStyle name="60% - Accent3 6" xfId="188" xr:uid="{00000000-0005-0000-0000-0000BB000000}"/>
    <cellStyle name="60% - Accent3 7" xfId="189" xr:uid="{00000000-0005-0000-0000-0000BC000000}"/>
    <cellStyle name="60% - Accent4 2" xfId="190" xr:uid="{00000000-0005-0000-0000-0000BD000000}"/>
    <cellStyle name="60% - Accent4 3" xfId="191" xr:uid="{00000000-0005-0000-0000-0000BE000000}"/>
    <cellStyle name="60% - Accent4 4" xfId="192" xr:uid="{00000000-0005-0000-0000-0000BF000000}"/>
    <cellStyle name="60% - Accent4 4 2" xfId="193" xr:uid="{00000000-0005-0000-0000-0000C0000000}"/>
    <cellStyle name="60% - Accent4 5" xfId="194" xr:uid="{00000000-0005-0000-0000-0000C1000000}"/>
    <cellStyle name="60% - Accent4 6" xfId="195" xr:uid="{00000000-0005-0000-0000-0000C2000000}"/>
    <cellStyle name="60% - Accent4 7" xfId="196" xr:uid="{00000000-0005-0000-0000-0000C3000000}"/>
    <cellStyle name="60% - Accent5 2" xfId="197" xr:uid="{00000000-0005-0000-0000-0000C4000000}"/>
    <cellStyle name="60% - Accent5 3" xfId="198" xr:uid="{00000000-0005-0000-0000-0000C5000000}"/>
    <cellStyle name="60% - Accent5 4" xfId="199" xr:uid="{00000000-0005-0000-0000-0000C6000000}"/>
    <cellStyle name="60% - Accent5 4 2" xfId="200" xr:uid="{00000000-0005-0000-0000-0000C7000000}"/>
    <cellStyle name="60% - Accent5 5" xfId="201" xr:uid="{00000000-0005-0000-0000-0000C8000000}"/>
    <cellStyle name="60% - Accent5 6" xfId="202" xr:uid="{00000000-0005-0000-0000-0000C9000000}"/>
    <cellStyle name="60% - Accent5 7" xfId="203" xr:uid="{00000000-0005-0000-0000-0000CA000000}"/>
    <cellStyle name="60% - Accent6 2" xfId="204" xr:uid="{00000000-0005-0000-0000-0000CB000000}"/>
    <cellStyle name="60% - Accent6 3" xfId="205" xr:uid="{00000000-0005-0000-0000-0000CC000000}"/>
    <cellStyle name="60% - Accent6 4" xfId="206" xr:uid="{00000000-0005-0000-0000-0000CD000000}"/>
    <cellStyle name="60% - Accent6 4 2" xfId="207" xr:uid="{00000000-0005-0000-0000-0000CE000000}"/>
    <cellStyle name="60% - Accent6 5" xfId="208" xr:uid="{00000000-0005-0000-0000-0000CF000000}"/>
    <cellStyle name="60% - Accent6 6" xfId="209" xr:uid="{00000000-0005-0000-0000-0000D0000000}"/>
    <cellStyle name="60% - Accent6 7" xfId="210" xr:uid="{00000000-0005-0000-0000-0000D1000000}"/>
    <cellStyle name="Accent1 2" xfId="211" xr:uid="{00000000-0005-0000-0000-0000D2000000}"/>
    <cellStyle name="Accent1 3" xfId="212" xr:uid="{00000000-0005-0000-0000-0000D3000000}"/>
    <cellStyle name="Accent1 4" xfId="213" xr:uid="{00000000-0005-0000-0000-0000D4000000}"/>
    <cellStyle name="Accent1 4 2" xfId="214" xr:uid="{00000000-0005-0000-0000-0000D5000000}"/>
    <cellStyle name="Accent1 5" xfId="215" xr:uid="{00000000-0005-0000-0000-0000D6000000}"/>
    <cellStyle name="Accent1 6" xfId="216" xr:uid="{00000000-0005-0000-0000-0000D7000000}"/>
    <cellStyle name="Accent1 7" xfId="217" xr:uid="{00000000-0005-0000-0000-0000D8000000}"/>
    <cellStyle name="Accent2 2" xfId="218" xr:uid="{00000000-0005-0000-0000-0000D9000000}"/>
    <cellStyle name="Accent2 3" xfId="219" xr:uid="{00000000-0005-0000-0000-0000DA000000}"/>
    <cellStyle name="Accent2 4" xfId="220" xr:uid="{00000000-0005-0000-0000-0000DB000000}"/>
    <cellStyle name="Accent2 4 2" xfId="221" xr:uid="{00000000-0005-0000-0000-0000DC000000}"/>
    <cellStyle name="Accent2 5" xfId="222" xr:uid="{00000000-0005-0000-0000-0000DD000000}"/>
    <cellStyle name="Accent2 6" xfId="223" xr:uid="{00000000-0005-0000-0000-0000DE000000}"/>
    <cellStyle name="Accent2 7" xfId="224" xr:uid="{00000000-0005-0000-0000-0000DF000000}"/>
    <cellStyle name="Accent3 2" xfId="225" xr:uid="{00000000-0005-0000-0000-0000E0000000}"/>
    <cellStyle name="Accent3 3" xfId="226" xr:uid="{00000000-0005-0000-0000-0000E1000000}"/>
    <cellStyle name="Accent3 4" xfId="227" xr:uid="{00000000-0005-0000-0000-0000E2000000}"/>
    <cellStyle name="Accent3 4 2" xfId="228" xr:uid="{00000000-0005-0000-0000-0000E3000000}"/>
    <cellStyle name="Accent3 5" xfId="229" xr:uid="{00000000-0005-0000-0000-0000E4000000}"/>
    <cellStyle name="Accent3 6" xfId="230" xr:uid="{00000000-0005-0000-0000-0000E5000000}"/>
    <cellStyle name="Accent3 7" xfId="231" xr:uid="{00000000-0005-0000-0000-0000E6000000}"/>
    <cellStyle name="Accent4 2" xfId="232" xr:uid="{00000000-0005-0000-0000-0000E7000000}"/>
    <cellStyle name="Accent4 3" xfId="233" xr:uid="{00000000-0005-0000-0000-0000E8000000}"/>
    <cellStyle name="Accent4 4" xfId="234" xr:uid="{00000000-0005-0000-0000-0000E9000000}"/>
    <cellStyle name="Accent4 4 2" xfId="235" xr:uid="{00000000-0005-0000-0000-0000EA000000}"/>
    <cellStyle name="Accent4 5" xfId="236" xr:uid="{00000000-0005-0000-0000-0000EB000000}"/>
    <cellStyle name="Accent4 6" xfId="237" xr:uid="{00000000-0005-0000-0000-0000EC000000}"/>
    <cellStyle name="Accent4 7" xfId="238" xr:uid="{00000000-0005-0000-0000-0000ED000000}"/>
    <cellStyle name="Accent5 2" xfId="239" xr:uid="{00000000-0005-0000-0000-0000EE000000}"/>
    <cellStyle name="Accent5 3" xfId="240" xr:uid="{00000000-0005-0000-0000-0000EF000000}"/>
    <cellStyle name="Accent5 4" xfId="241" xr:uid="{00000000-0005-0000-0000-0000F0000000}"/>
    <cellStyle name="Accent5 4 2" xfId="242" xr:uid="{00000000-0005-0000-0000-0000F1000000}"/>
    <cellStyle name="Accent5 5" xfId="243" xr:uid="{00000000-0005-0000-0000-0000F2000000}"/>
    <cellStyle name="Accent5 6" xfId="244" xr:uid="{00000000-0005-0000-0000-0000F3000000}"/>
    <cellStyle name="Accent5 7" xfId="245" xr:uid="{00000000-0005-0000-0000-0000F4000000}"/>
    <cellStyle name="Accent6 2" xfId="246" xr:uid="{00000000-0005-0000-0000-0000F5000000}"/>
    <cellStyle name="Accent6 3" xfId="247" xr:uid="{00000000-0005-0000-0000-0000F6000000}"/>
    <cellStyle name="Accent6 4" xfId="248" xr:uid="{00000000-0005-0000-0000-0000F7000000}"/>
    <cellStyle name="Accent6 4 2" xfId="249" xr:uid="{00000000-0005-0000-0000-0000F8000000}"/>
    <cellStyle name="Accent6 5" xfId="250" xr:uid="{00000000-0005-0000-0000-0000F9000000}"/>
    <cellStyle name="Accent6 6" xfId="251" xr:uid="{00000000-0005-0000-0000-0000FA000000}"/>
    <cellStyle name="Accent6 7" xfId="252" xr:uid="{00000000-0005-0000-0000-0000FB000000}"/>
    <cellStyle name="Bad 2" xfId="253" xr:uid="{00000000-0005-0000-0000-0000FC000000}"/>
    <cellStyle name="Bad 3" xfId="254" xr:uid="{00000000-0005-0000-0000-0000FD000000}"/>
    <cellStyle name="Bad 4" xfId="255" xr:uid="{00000000-0005-0000-0000-0000FE000000}"/>
    <cellStyle name="Bad 4 2" xfId="256" xr:uid="{00000000-0005-0000-0000-0000FF000000}"/>
    <cellStyle name="Bad 5" xfId="257" xr:uid="{00000000-0005-0000-0000-000000010000}"/>
    <cellStyle name="Bad 6" xfId="258" xr:uid="{00000000-0005-0000-0000-000001010000}"/>
    <cellStyle name="Bad 7" xfId="259" xr:uid="{00000000-0005-0000-0000-000002010000}"/>
    <cellStyle name="Calculation 2" xfId="260" xr:uid="{00000000-0005-0000-0000-000003010000}"/>
    <cellStyle name="Calculation 3" xfId="261" xr:uid="{00000000-0005-0000-0000-000004010000}"/>
    <cellStyle name="Calculation 4" xfId="262" xr:uid="{00000000-0005-0000-0000-000005010000}"/>
    <cellStyle name="Calculation 4 2" xfId="263" xr:uid="{00000000-0005-0000-0000-000006010000}"/>
    <cellStyle name="Calculation 4_SAN2009-IIIxlsx" xfId="264" xr:uid="{00000000-0005-0000-0000-000007010000}"/>
    <cellStyle name="Calculation 5" xfId="265" xr:uid="{00000000-0005-0000-0000-000008010000}"/>
    <cellStyle name="Calculation 6" xfId="266" xr:uid="{00000000-0005-0000-0000-000009010000}"/>
    <cellStyle name="Calculation 7" xfId="267" xr:uid="{00000000-0005-0000-0000-00000A010000}"/>
    <cellStyle name="Check Cell 2" xfId="268" xr:uid="{00000000-0005-0000-0000-00000B010000}"/>
    <cellStyle name="Check Cell 3" xfId="269" xr:uid="{00000000-0005-0000-0000-00000C010000}"/>
    <cellStyle name="Check Cell 4" xfId="270" xr:uid="{00000000-0005-0000-0000-00000D010000}"/>
    <cellStyle name="Check Cell 4 2" xfId="271" xr:uid="{00000000-0005-0000-0000-00000E010000}"/>
    <cellStyle name="Check Cell 4_SAN2009-IIIxlsx" xfId="272" xr:uid="{00000000-0005-0000-0000-00000F010000}"/>
    <cellStyle name="Check Cell 5" xfId="273" xr:uid="{00000000-0005-0000-0000-000010010000}"/>
    <cellStyle name="Check Cell 6" xfId="274" xr:uid="{00000000-0005-0000-0000-000011010000}"/>
    <cellStyle name="Check Cell 7" xfId="275" xr:uid="{00000000-0005-0000-0000-000012010000}"/>
    <cellStyle name="Comma" xfId="452" builtinId="3"/>
    <cellStyle name="Comma 10" xfId="276" xr:uid="{00000000-0005-0000-0000-000013010000}"/>
    <cellStyle name="Comma 10 2" xfId="277" xr:uid="{00000000-0005-0000-0000-000014010000}"/>
    <cellStyle name="Comma 2" xfId="278" xr:uid="{00000000-0005-0000-0000-000015010000}"/>
    <cellStyle name="Comma 2 2" xfId="279" xr:uid="{00000000-0005-0000-0000-000016010000}"/>
    <cellStyle name="Comma 2 3" xfId="280" xr:uid="{00000000-0005-0000-0000-000017010000}"/>
    <cellStyle name="Comma 3" xfId="281" xr:uid="{00000000-0005-0000-0000-000018010000}"/>
    <cellStyle name="Comma 3 2" xfId="282" xr:uid="{00000000-0005-0000-0000-000019010000}"/>
    <cellStyle name="Comma 3 3" xfId="283" xr:uid="{00000000-0005-0000-0000-00001A010000}"/>
    <cellStyle name="Comma 4" xfId="284" xr:uid="{00000000-0005-0000-0000-00001B010000}"/>
    <cellStyle name="Comma 4 2" xfId="285" xr:uid="{00000000-0005-0000-0000-00001C010000}"/>
    <cellStyle name="Comma 5" xfId="286" xr:uid="{00000000-0005-0000-0000-00001D010000}"/>
    <cellStyle name="Comma 5 2" xfId="287" xr:uid="{00000000-0005-0000-0000-00001E010000}"/>
    <cellStyle name="Comma 6" xfId="288" xr:uid="{00000000-0005-0000-0000-00001F010000}"/>
    <cellStyle name="Comma 7" xfId="289" xr:uid="{00000000-0005-0000-0000-000020010000}"/>
    <cellStyle name="Currency 2" xfId="290" xr:uid="{00000000-0005-0000-0000-000021010000}"/>
    <cellStyle name="Currency 2 2" xfId="291" xr:uid="{00000000-0005-0000-0000-000022010000}"/>
    <cellStyle name="Explanatory Text 2" xfId="292" xr:uid="{00000000-0005-0000-0000-000023010000}"/>
    <cellStyle name="Explanatory Text 3" xfId="293" xr:uid="{00000000-0005-0000-0000-000024010000}"/>
    <cellStyle name="Explanatory Text 4" xfId="294" xr:uid="{00000000-0005-0000-0000-000025010000}"/>
    <cellStyle name="Explanatory Text 4 2" xfId="295" xr:uid="{00000000-0005-0000-0000-000026010000}"/>
    <cellStyle name="Explanatory Text 5" xfId="296" xr:uid="{00000000-0005-0000-0000-000027010000}"/>
    <cellStyle name="Explanatory Text 6" xfId="297" xr:uid="{00000000-0005-0000-0000-000028010000}"/>
    <cellStyle name="Explanatory Text 7" xfId="298" xr:uid="{00000000-0005-0000-0000-000029010000}"/>
    <cellStyle name="Good 2" xfId="299" xr:uid="{00000000-0005-0000-0000-00002A010000}"/>
    <cellStyle name="Good 3" xfId="300" xr:uid="{00000000-0005-0000-0000-00002B010000}"/>
    <cellStyle name="Good 4" xfId="301" xr:uid="{00000000-0005-0000-0000-00002C010000}"/>
    <cellStyle name="Good 4 2" xfId="302" xr:uid="{00000000-0005-0000-0000-00002D010000}"/>
    <cellStyle name="Good 5" xfId="303" xr:uid="{00000000-0005-0000-0000-00002E010000}"/>
    <cellStyle name="Good 6" xfId="304" xr:uid="{00000000-0005-0000-0000-00002F010000}"/>
    <cellStyle name="Good 7" xfId="305" xr:uid="{00000000-0005-0000-0000-000030010000}"/>
    <cellStyle name="Heading 1 2" xfId="306" xr:uid="{00000000-0005-0000-0000-000031010000}"/>
    <cellStyle name="Heading 1 3" xfId="307" xr:uid="{00000000-0005-0000-0000-000032010000}"/>
    <cellStyle name="Heading 1 4" xfId="308" xr:uid="{00000000-0005-0000-0000-000033010000}"/>
    <cellStyle name="Heading 1 4 2" xfId="309" xr:uid="{00000000-0005-0000-0000-000034010000}"/>
    <cellStyle name="Heading 1 4_SAN2009-IIIxlsx" xfId="310" xr:uid="{00000000-0005-0000-0000-000035010000}"/>
    <cellStyle name="Heading 1 5" xfId="311" xr:uid="{00000000-0005-0000-0000-000036010000}"/>
    <cellStyle name="Heading 1 6" xfId="312" xr:uid="{00000000-0005-0000-0000-000037010000}"/>
    <cellStyle name="Heading 1 7" xfId="313" xr:uid="{00000000-0005-0000-0000-000038010000}"/>
    <cellStyle name="Heading 2 2" xfId="314" xr:uid="{00000000-0005-0000-0000-000039010000}"/>
    <cellStyle name="Heading 2 3" xfId="315" xr:uid="{00000000-0005-0000-0000-00003A010000}"/>
    <cellStyle name="Heading 2 4" xfId="316" xr:uid="{00000000-0005-0000-0000-00003B010000}"/>
    <cellStyle name="Heading 2 4 2" xfId="317" xr:uid="{00000000-0005-0000-0000-00003C010000}"/>
    <cellStyle name="Heading 2 4_SAN2009-IIIxlsx" xfId="318" xr:uid="{00000000-0005-0000-0000-00003D010000}"/>
    <cellStyle name="Heading 2 5" xfId="319" xr:uid="{00000000-0005-0000-0000-00003E010000}"/>
    <cellStyle name="Heading 2 6" xfId="320" xr:uid="{00000000-0005-0000-0000-00003F010000}"/>
    <cellStyle name="Heading 2 7" xfId="321" xr:uid="{00000000-0005-0000-0000-000040010000}"/>
    <cellStyle name="Heading 3 2" xfId="322" xr:uid="{00000000-0005-0000-0000-000041010000}"/>
    <cellStyle name="Heading 3 3" xfId="323" xr:uid="{00000000-0005-0000-0000-000042010000}"/>
    <cellStyle name="Heading 3 4" xfId="324" xr:uid="{00000000-0005-0000-0000-000043010000}"/>
    <cellStyle name="Heading 3 4 2" xfId="325" xr:uid="{00000000-0005-0000-0000-000044010000}"/>
    <cellStyle name="Heading 3 4_SAN2009-IIIxlsx" xfId="326" xr:uid="{00000000-0005-0000-0000-000045010000}"/>
    <cellStyle name="Heading 3 5" xfId="327" xr:uid="{00000000-0005-0000-0000-000046010000}"/>
    <cellStyle name="Heading 3 6" xfId="328" xr:uid="{00000000-0005-0000-0000-000047010000}"/>
    <cellStyle name="Heading 3 7" xfId="329" xr:uid="{00000000-0005-0000-0000-000048010000}"/>
    <cellStyle name="Heading 4 2" xfId="330" xr:uid="{00000000-0005-0000-0000-000049010000}"/>
    <cellStyle name="Heading 4 3" xfId="331" xr:uid="{00000000-0005-0000-0000-00004A010000}"/>
    <cellStyle name="Heading 4 4" xfId="332" xr:uid="{00000000-0005-0000-0000-00004B010000}"/>
    <cellStyle name="Heading 4 4 2" xfId="333" xr:uid="{00000000-0005-0000-0000-00004C010000}"/>
    <cellStyle name="Heading 4 5" xfId="334" xr:uid="{00000000-0005-0000-0000-00004D010000}"/>
    <cellStyle name="Heading 4 6" xfId="335" xr:uid="{00000000-0005-0000-0000-00004E010000}"/>
    <cellStyle name="Heading 4 7" xfId="336" xr:uid="{00000000-0005-0000-0000-00004F010000}"/>
    <cellStyle name="Hyperlink" xfId="450" builtinId="8"/>
    <cellStyle name="Input 2" xfId="337" xr:uid="{00000000-0005-0000-0000-000050010000}"/>
    <cellStyle name="Input 3" xfId="338" xr:uid="{00000000-0005-0000-0000-000051010000}"/>
    <cellStyle name="Input 4" xfId="339" xr:uid="{00000000-0005-0000-0000-000052010000}"/>
    <cellStyle name="Input 4 2" xfId="340" xr:uid="{00000000-0005-0000-0000-000053010000}"/>
    <cellStyle name="Input 4_SAN2009-IIIxlsx" xfId="341" xr:uid="{00000000-0005-0000-0000-000054010000}"/>
    <cellStyle name="Input 5" xfId="342" xr:uid="{00000000-0005-0000-0000-000055010000}"/>
    <cellStyle name="Input 6" xfId="343" xr:uid="{00000000-0005-0000-0000-000056010000}"/>
    <cellStyle name="Input 7" xfId="344" xr:uid="{00000000-0005-0000-0000-000057010000}"/>
    <cellStyle name="Linked Cell 2" xfId="345" xr:uid="{00000000-0005-0000-0000-000058010000}"/>
    <cellStyle name="Linked Cell 3" xfId="346" xr:uid="{00000000-0005-0000-0000-000059010000}"/>
    <cellStyle name="Linked Cell 4" xfId="347" xr:uid="{00000000-0005-0000-0000-00005A010000}"/>
    <cellStyle name="Linked Cell 4 2" xfId="348" xr:uid="{00000000-0005-0000-0000-00005B010000}"/>
    <cellStyle name="Linked Cell 4_SAN2009-IIIxlsx" xfId="349" xr:uid="{00000000-0005-0000-0000-00005C010000}"/>
    <cellStyle name="Linked Cell 5" xfId="350" xr:uid="{00000000-0005-0000-0000-00005D010000}"/>
    <cellStyle name="Linked Cell 6" xfId="351" xr:uid="{00000000-0005-0000-0000-00005E010000}"/>
    <cellStyle name="Linked Cell 7" xfId="352" xr:uid="{00000000-0005-0000-0000-00005F010000}"/>
    <cellStyle name="Neutral 2" xfId="353" xr:uid="{00000000-0005-0000-0000-000060010000}"/>
    <cellStyle name="Neutral 3" xfId="354" xr:uid="{00000000-0005-0000-0000-000061010000}"/>
    <cellStyle name="Neutral 4" xfId="355" xr:uid="{00000000-0005-0000-0000-000062010000}"/>
    <cellStyle name="Neutral 4 2" xfId="356" xr:uid="{00000000-0005-0000-0000-000063010000}"/>
    <cellStyle name="Neutral 5" xfId="357" xr:uid="{00000000-0005-0000-0000-000064010000}"/>
    <cellStyle name="Neutral 6" xfId="358" xr:uid="{00000000-0005-0000-0000-000065010000}"/>
    <cellStyle name="Neutral 7" xfId="359" xr:uid="{00000000-0005-0000-0000-000066010000}"/>
    <cellStyle name="Normal" xfId="0" builtinId="0"/>
    <cellStyle name="Normal 10" xfId="360" xr:uid="{00000000-0005-0000-0000-000067010000}"/>
    <cellStyle name="Normal 11" xfId="361" xr:uid="{00000000-0005-0000-0000-000068010000}"/>
    <cellStyle name="Normal 12" xfId="362" xr:uid="{00000000-0005-0000-0000-000069010000}"/>
    <cellStyle name="Normal 13" xfId="363" xr:uid="{00000000-0005-0000-0000-00006A010000}"/>
    <cellStyle name="Normal 13 2" xfId="364" xr:uid="{00000000-0005-0000-0000-00006B010000}"/>
    <cellStyle name="Normal 14" xfId="365" xr:uid="{00000000-0005-0000-0000-00006C010000}"/>
    <cellStyle name="Normal 14 2" xfId="366" xr:uid="{00000000-0005-0000-0000-00006D010000}"/>
    <cellStyle name="Normal 2" xfId="367" xr:uid="{00000000-0005-0000-0000-00006E010000}"/>
    <cellStyle name="Normal 2 2" xfId="368" xr:uid="{00000000-0005-0000-0000-00006F010000}"/>
    <cellStyle name="Normal 2 2 2" xfId="369" xr:uid="{00000000-0005-0000-0000-000070010000}"/>
    <cellStyle name="Normal 2 2 3" xfId="370" xr:uid="{00000000-0005-0000-0000-000071010000}"/>
    <cellStyle name="Normal 2 2 4" xfId="371" xr:uid="{00000000-0005-0000-0000-000072010000}"/>
    <cellStyle name="Normal 2 2 5" xfId="372" xr:uid="{00000000-0005-0000-0000-000073010000}"/>
    <cellStyle name="Normal 2 2_samsheneblo 2009-II" xfId="373" xr:uid="{00000000-0005-0000-0000-000074010000}"/>
    <cellStyle name="Normal 2 3" xfId="374" xr:uid="{00000000-0005-0000-0000-000075010000}"/>
    <cellStyle name="Normal 2 4" xfId="375" xr:uid="{00000000-0005-0000-0000-000076010000}"/>
    <cellStyle name="Normal 2 5" xfId="376" xr:uid="{00000000-0005-0000-0000-000077010000}"/>
    <cellStyle name="Normal 2 6" xfId="377" xr:uid="{00000000-0005-0000-0000-000078010000}"/>
    <cellStyle name="Normal 2 7" xfId="378" xr:uid="{00000000-0005-0000-0000-000079010000}"/>
    <cellStyle name="Normal 2_samseneblo - 2009" xfId="379" xr:uid="{00000000-0005-0000-0000-00007A010000}"/>
    <cellStyle name="Normal 26" xfId="380" xr:uid="{00000000-0005-0000-0000-00007B010000}"/>
    <cellStyle name="Normal 27" xfId="381" xr:uid="{00000000-0005-0000-0000-00007C010000}"/>
    <cellStyle name="Normal 3" xfId="382" xr:uid="{00000000-0005-0000-0000-00007D010000}"/>
    <cellStyle name="Normal 3 2" xfId="383" xr:uid="{00000000-0005-0000-0000-00007E010000}"/>
    <cellStyle name="Normal 3 3" xfId="384" xr:uid="{00000000-0005-0000-0000-00007F010000}"/>
    <cellStyle name="Normal 31" xfId="385" xr:uid="{00000000-0005-0000-0000-000080010000}"/>
    <cellStyle name="Normal 4" xfId="386" xr:uid="{00000000-0005-0000-0000-000081010000}"/>
    <cellStyle name="Normal 4 2" xfId="387" xr:uid="{00000000-0005-0000-0000-000082010000}"/>
    <cellStyle name="Normal 4 2 2" xfId="388" xr:uid="{00000000-0005-0000-0000-000083010000}"/>
    <cellStyle name="Normal 5" xfId="389" xr:uid="{00000000-0005-0000-0000-000084010000}"/>
    <cellStyle name="Normal 6" xfId="390" xr:uid="{00000000-0005-0000-0000-000085010000}"/>
    <cellStyle name="Normal 7" xfId="391" xr:uid="{00000000-0005-0000-0000-000086010000}"/>
    <cellStyle name="Normal 8" xfId="392" xr:uid="{00000000-0005-0000-0000-000087010000}"/>
    <cellStyle name="Normal 8 2" xfId="393" xr:uid="{00000000-0005-0000-0000-000088010000}"/>
    <cellStyle name="Normal 9" xfId="394" xr:uid="{00000000-0005-0000-0000-000089010000}"/>
    <cellStyle name="Normal 9 2" xfId="395" xr:uid="{00000000-0005-0000-0000-00008A010000}"/>
    <cellStyle name="Normal 9 2 2" xfId="396" xr:uid="{00000000-0005-0000-0000-00008B010000}"/>
    <cellStyle name="Normal_gare wyalsadfenigagarini 2_SMSH2008-IIkv ." xfId="397" xr:uid="{00000000-0005-0000-0000-00008C010000}"/>
    <cellStyle name="Note 2" xfId="398" xr:uid="{00000000-0005-0000-0000-00008D010000}"/>
    <cellStyle name="Note 2 2" xfId="399" xr:uid="{00000000-0005-0000-0000-00008E010000}"/>
    <cellStyle name="Note 3" xfId="400" xr:uid="{00000000-0005-0000-0000-00008F010000}"/>
    <cellStyle name="Note 3 2" xfId="401" xr:uid="{00000000-0005-0000-0000-000090010000}"/>
    <cellStyle name="Note 4" xfId="402" xr:uid="{00000000-0005-0000-0000-000091010000}"/>
    <cellStyle name="Note 4 2" xfId="403" xr:uid="{00000000-0005-0000-0000-000092010000}"/>
    <cellStyle name="Note 4 2 2" xfId="404" xr:uid="{00000000-0005-0000-0000-000093010000}"/>
    <cellStyle name="Note 4 3" xfId="405" xr:uid="{00000000-0005-0000-0000-000094010000}"/>
    <cellStyle name="Note 4_SAN2009-IIIxlsx" xfId="406" xr:uid="{00000000-0005-0000-0000-000095010000}"/>
    <cellStyle name="Note 5" xfId="407" xr:uid="{00000000-0005-0000-0000-000096010000}"/>
    <cellStyle name="Note 5 2" xfId="408" xr:uid="{00000000-0005-0000-0000-000097010000}"/>
    <cellStyle name="Note 6" xfId="409" xr:uid="{00000000-0005-0000-0000-000098010000}"/>
    <cellStyle name="Note 6 2" xfId="410" xr:uid="{00000000-0005-0000-0000-000099010000}"/>
    <cellStyle name="Note 7" xfId="411" xr:uid="{00000000-0005-0000-0000-00009A010000}"/>
    <cellStyle name="Note 7 2" xfId="412" xr:uid="{00000000-0005-0000-0000-00009B010000}"/>
    <cellStyle name="Output 2" xfId="413" xr:uid="{00000000-0005-0000-0000-00009C010000}"/>
    <cellStyle name="Output 3" xfId="414" xr:uid="{00000000-0005-0000-0000-00009D010000}"/>
    <cellStyle name="Output 4" xfId="415" xr:uid="{00000000-0005-0000-0000-00009E010000}"/>
    <cellStyle name="Output 4 2" xfId="416" xr:uid="{00000000-0005-0000-0000-00009F010000}"/>
    <cellStyle name="Output 4_SAN2009-IIIxlsx" xfId="417" xr:uid="{00000000-0005-0000-0000-0000A0010000}"/>
    <cellStyle name="Output 5" xfId="418" xr:uid="{00000000-0005-0000-0000-0000A1010000}"/>
    <cellStyle name="Output 6" xfId="419" xr:uid="{00000000-0005-0000-0000-0000A2010000}"/>
    <cellStyle name="Output 7" xfId="420" xr:uid="{00000000-0005-0000-0000-0000A3010000}"/>
    <cellStyle name="Percent" xfId="451" builtinId="5"/>
    <cellStyle name="Percent 2" xfId="421" xr:uid="{00000000-0005-0000-0000-0000A4010000}"/>
    <cellStyle name="Percent 2 2" xfId="422" xr:uid="{00000000-0005-0000-0000-0000A5010000}"/>
    <cellStyle name="Percent 2 2 2" xfId="423" xr:uid="{00000000-0005-0000-0000-0000A6010000}"/>
    <cellStyle name="Percent 2 3" xfId="424" xr:uid="{00000000-0005-0000-0000-0000A7010000}"/>
    <cellStyle name="Percent 3" xfId="425" xr:uid="{00000000-0005-0000-0000-0000A8010000}"/>
    <cellStyle name="Percent 3 2" xfId="426" xr:uid="{00000000-0005-0000-0000-0000A9010000}"/>
    <cellStyle name="Style 1" xfId="427" xr:uid="{00000000-0005-0000-0000-0000AA010000}"/>
    <cellStyle name="Title 2" xfId="428" xr:uid="{00000000-0005-0000-0000-0000AB010000}"/>
    <cellStyle name="Title 3" xfId="429" xr:uid="{00000000-0005-0000-0000-0000AC010000}"/>
    <cellStyle name="Title 4" xfId="430" xr:uid="{00000000-0005-0000-0000-0000AD010000}"/>
    <cellStyle name="Title 4 2" xfId="431" xr:uid="{00000000-0005-0000-0000-0000AE010000}"/>
    <cellStyle name="Title 5" xfId="432" xr:uid="{00000000-0005-0000-0000-0000AF010000}"/>
    <cellStyle name="Title 6" xfId="433" xr:uid="{00000000-0005-0000-0000-0000B0010000}"/>
    <cellStyle name="Title 7" xfId="434" xr:uid="{00000000-0005-0000-0000-0000B1010000}"/>
    <cellStyle name="Total 2" xfId="435" xr:uid="{00000000-0005-0000-0000-0000B2010000}"/>
    <cellStyle name="Total 3" xfId="436" xr:uid="{00000000-0005-0000-0000-0000B3010000}"/>
    <cellStyle name="Total 4" xfId="437" xr:uid="{00000000-0005-0000-0000-0000B4010000}"/>
    <cellStyle name="Total 4 2" xfId="438" xr:uid="{00000000-0005-0000-0000-0000B5010000}"/>
    <cellStyle name="Total 4_SAN2009-IIIxlsx" xfId="439" xr:uid="{00000000-0005-0000-0000-0000B6010000}"/>
    <cellStyle name="Total 5" xfId="440" xr:uid="{00000000-0005-0000-0000-0000B7010000}"/>
    <cellStyle name="Total 6" xfId="441" xr:uid="{00000000-0005-0000-0000-0000B8010000}"/>
    <cellStyle name="Total 7" xfId="442" xr:uid="{00000000-0005-0000-0000-0000B9010000}"/>
    <cellStyle name="Warning Text 2" xfId="443" xr:uid="{00000000-0005-0000-0000-0000BA010000}"/>
    <cellStyle name="Warning Text 3" xfId="444" xr:uid="{00000000-0005-0000-0000-0000BB010000}"/>
    <cellStyle name="Warning Text 4" xfId="445" xr:uid="{00000000-0005-0000-0000-0000BC010000}"/>
    <cellStyle name="Warning Text 4 2" xfId="446" xr:uid="{00000000-0005-0000-0000-0000BD010000}"/>
    <cellStyle name="Warning Text 5" xfId="447" xr:uid="{00000000-0005-0000-0000-0000BE010000}"/>
    <cellStyle name="Warning Text 6" xfId="448" xr:uid="{00000000-0005-0000-0000-0000BF010000}"/>
    <cellStyle name="Warning Text 7" xfId="449" xr:uid="{00000000-0005-0000-0000-0000C0010000}"/>
    <cellStyle name="㼿㼿㼿㼿㼿㼿" xfId="453" xr:uid="{00000000-0005-0000-0000-0000C5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Normal="100" workbookViewId="0">
      <selection activeCell="L9" sqref="L9"/>
    </sheetView>
  </sheetViews>
  <sheetFormatPr defaultColWidth="11.44140625" defaultRowHeight="15"/>
  <cols>
    <col min="1" max="1" width="4" style="48" customWidth="1"/>
    <col min="2" max="2" width="46.44140625" style="49" customWidth="1"/>
    <col min="3" max="3" width="9.33203125" style="49" customWidth="1"/>
    <col min="4" max="4" width="12.88671875" style="48" customWidth="1"/>
    <col min="5" max="5" width="12" style="48" customWidth="1"/>
    <col min="6" max="6" width="14.5546875" style="48" customWidth="1"/>
    <col min="7" max="7" width="10.5546875" style="48" customWidth="1"/>
    <col min="8" max="8" width="12.6640625" style="48" customWidth="1"/>
    <col min="9" max="9" width="15.6640625" style="48" customWidth="1"/>
    <col min="10" max="10" width="9.33203125" style="49" customWidth="1"/>
    <col min="11" max="11" width="12" style="49" customWidth="1"/>
    <col min="12" max="14" width="9.33203125" style="49" customWidth="1"/>
    <col min="15" max="15" width="11.44140625" style="49" customWidth="1"/>
    <col min="16" max="16384" width="11.44140625" style="49"/>
  </cols>
  <sheetData>
    <row r="1" spans="1:15" ht="14.25" customHeight="1">
      <c r="A1" s="75"/>
      <c r="B1" s="112" t="s">
        <v>83</v>
      </c>
      <c r="C1" s="112"/>
      <c r="D1" s="112"/>
      <c r="E1" s="112"/>
      <c r="F1" s="112"/>
      <c r="G1" s="112"/>
      <c r="H1" s="112"/>
      <c r="I1" s="112"/>
    </row>
    <row r="2" spans="1:15" ht="33.75" customHeight="1">
      <c r="A2" s="76" t="s">
        <v>14</v>
      </c>
      <c r="B2" s="77" t="s">
        <v>63</v>
      </c>
      <c r="C2" s="78" t="s">
        <v>15</v>
      </c>
      <c r="D2" s="79" t="s">
        <v>19</v>
      </c>
      <c r="E2" s="80" t="s">
        <v>17</v>
      </c>
      <c r="F2" s="80"/>
      <c r="G2" s="80" t="s">
        <v>16</v>
      </c>
      <c r="H2" s="80"/>
      <c r="I2" s="81" t="s">
        <v>18</v>
      </c>
      <c r="J2" s="66"/>
      <c r="K2" s="66"/>
      <c r="L2" s="66"/>
      <c r="M2" s="66"/>
      <c r="N2" s="66"/>
      <c r="O2" s="66"/>
    </row>
    <row r="3" spans="1:15" ht="30">
      <c r="A3" s="82"/>
      <c r="B3" s="77"/>
      <c r="C3" s="83"/>
      <c r="D3" s="84"/>
      <c r="E3" s="85" t="s">
        <v>7</v>
      </c>
      <c r="F3" s="86" t="s">
        <v>19</v>
      </c>
      <c r="G3" s="86" t="s">
        <v>7</v>
      </c>
      <c r="H3" s="86" t="s">
        <v>19</v>
      </c>
      <c r="I3" s="87"/>
      <c r="J3" s="64"/>
      <c r="K3" s="64"/>
      <c r="L3" s="64"/>
      <c r="M3" s="64"/>
      <c r="N3" s="64"/>
      <c r="O3" s="64"/>
    </row>
    <row r="4" spans="1:15">
      <c r="A4" s="88">
        <v>1</v>
      </c>
      <c r="B4" s="89">
        <v>3</v>
      </c>
      <c r="C4" s="89">
        <v>4</v>
      </c>
      <c r="D4" s="90" t="s">
        <v>66</v>
      </c>
      <c r="E4" s="89">
        <v>6</v>
      </c>
      <c r="F4" s="89">
        <v>7</v>
      </c>
      <c r="G4" s="89">
        <v>8</v>
      </c>
      <c r="H4" s="89">
        <v>9</v>
      </c>
      <c r="I4" s="89">
        <v>12</v>
      </c>
    </row>
    <row r="5" spans="1:15" ht="25.5" customHeight="1">
      <c r="A5" s="91"/>
      <c r="B5" s="92" t="s">
        <v>70</v>
      </c>
      <c r="C5" s="93"/>
      <c r="D5" s="94"/>
      <c r="E5" s="95"/>
      <c r="F5" s="95"/>
      <c r="G5" s="95"/>
      <c r="H5" s="95"/>
      <c r="I5" s="95"/>
    </row>
    <row r="6" spans="1:15" ht="21" customHeight="1">
      <c r="A6" s="96">
        <v>1</v>
      </c>
      <c r="B6" s="47" t="s">
        <v>73</v>
      </c>
      <c r="C6" s="97" t="s">
        <v>13</v>
      </c>
      <c r="D6" s="61">
        <v>300</v>
      </c>
      <c r="E6" s="62"/>
      <c r="F6" s="62">
        <f t="shared" ref="F6:F12" si="0">E6*D6</f>
        <v>0</v>
      </c>
      <c r="G6" s="62"/>
      <c r="H6" s="62">
        <f t="shared" ref="H6:H13" si="1">G6*D6</f>
        <v>0</v>
      </c>
      <c r="I6" s="62">
        <f t="shared" ref="I6:I12" si="2">H6+F6</f>
        <v>0</v>
      </c>
      <c r="O6" s="64"/>
    </row>
    <row r="7" spans="1:15" ht="21" customHeight="1">
      <c r="A7" s="96"/>
      <c r="B7" s="47" t="s">
        <v>74</v>
      </c>
      <c r="C7" s="97" t="s">
        <v>13</v>
      </c>
      <c r="D7" s="61">
        <v>320</v>
      </c>
      <c r="E7" s="62"/>
      <c r="F7" s="62">
        <f t="shared" si="0"/>
        <v>0</v>
      </c>
      <c r="G7" s="62"/>
      <c r="H7" s="62">
        <f t="shared" si="1"/>
        <v>0</v>
      </c>
      <c r="I7" s="62">
        <f t="shared" si="2"/>
        <v>0</v>
      </c>
      <c r="O7" s="64"/>
    </row>
    <row r="8" spans="1:15" ht="21" customHeight="1">
      <c r="A8" s="96"/>
      <c r="B8" s="47" t="s">
        <v>80</v>
      </c>
      <c r="C8" s="97" t="s">
        <v>81</v>
      </c>
      <c r="D8" s="61">
        <v>320</v>
      </c>
      <c r="E8" s="62"/>
      <c r="F8" s="62">
        <f>E8*D8</f>
        <v>0</v>
      </c>
      <c r="G8" s="62"/>
      <c r="H8" s="62">
        <f>G8*D8</f>
        <v>0</v>
      </c>
      <c r="I8" s="62">
        <f>H8+F8</f>
        <v>0</v>
      </c>
      <c r="O8" s="64"/>
    </row>
    <row r="9" spans="1:15" ht="23.25" customHeight="1">
      <c r="A9" s="96">
        <v>4</v>
      </c>
      <c r="B9" s="46" t="s">
        <v>75</v>
      </c>
      <c r="C9" s="97" t="s">
        <v>13</v>
      </c>
      <c r="D9" s="61">
        <v>320</v>
      </c>
      <c r="E9" s="62"/>
      <c r="F9" s="62">
        <f t="shared" si="0"/>
        <v>0</v>
      </c>
      <c r="G9" s="62"/>
      <c r="H9" s="62">
        <f t="shared" si="1"/>
        <v>0</v>
      </c>
      <c r="I9" s="62">
        <f t="shared" si="2"/>
        <v>0</v>
      </c>
      <c r="O9" s="64"/>
    </row>
    <row r="10" spans="1:15" ht="30.75" customHeight="1">
      <c r="A10" s="96">
        <v>6</v>
      </c>
      <c r="B10" s="46" t="s">
        <v>82</v>
      </c>
      <c r="C10" s="97" t="s">
        <v>13</v>
      </c>
      <c r="D10" s="61">
        <v>320</v>
      </c>
      <c r="E10" s="62"/>
      <c r="F10" s="62">
        <f t="shared" si="0"/>
        <v>0</v>
      </c>
      <c r="G10" s="62"/>
      <c r="H10" s="62">
        <f t="shared" si="1"/>
        <v>0</v>
      </c>
      <c r="I10" s="62">
        <f t="shared" si="2"/>
        <v>0</v>
      </c>
      <c r="O10" s="64"/>
    </row>
    <row r="11" spans="1:15" ht="21" customHeight="1">
      <c r="A11" s="96">
        <v>7</v>
      </c>
      <c r="B11" s="46" t="s">
        <v>76</v>
      </c>
      <c r="C11" s="98" t="s">
        <v>13</v>
      </c>
      <c r="D11" s="61">
        <v>320</v>
      </c>
      <c r="E11" s="62"/>
      <c r="F11" s="62">
        <f t="shared" si="0"/>
        <v>0</v>
      </c>
      <c r="G11" s="62"/>
      <c r="H11" s="62">
        <f t="shared" si="1"/>
        <v>0</v>
      </c>
      <c r="I11" s="62">
        <f t="shared" si="2"/>
        <v>0</v>
      </c>
      <c r="O11" s="64"/>
    </row>
    <row r="12" spans="1:15" ht="16.5" customHeight="1">
      <c r="A12" s="96">
        <v>8</v>
      </c>
      <c r="B12" s="46" t="s">
        <v>77</v>
      </c>
      <c r="C12" s="98" t="s">
        <v>13</v>
      </c>
      <c r="D12" s="61">
        <v>300</v>
      </c>
      <c r="E12" s="62"/>
      <c r="F12" s="62">
        <f t="shared" si="0"/>
        <v>0</v>
      </c>
      <c r="G12" s="62"/>
      <c r="H12" s="62">
        <f t="shared" si="1"/>
        <v>0</v>
      </c>
      <c r="I12" s="62">
        <f t="shared" si="2"/>
        <v>0</v>
      </c>
      <c r="O12" s="64"/>
    </row>
    <row r="13" spans="1:15" ht="16.5" customHeight="1">
      <c r="A13" s="96">
        <v>9</v>
      </c>
      <c r="B13" s="46" t="s">
        <v>78</v>
      </c>
      <c r="C13" s="98" t="s">
        <v>79</v>
      </c>
      <c r="D13" s="61">
        <v>15</v>
      </c>
      <c r="E13" s="62"/>
      <c r="F13" s="62"/>
      <c r="G13" s="62"/>
      <c r="H13" s="62">
        <f t="shared" si="1"/>
        <v>0</v>
      </c>
      <c r="I13" s="62">
        <f>H13</f>
        <v>0</v>
      </c>
      <c r="O13" s="64"/>
    </row>
    <row r="14" spans="1:15" ht="21" customHeight="1">
      <c r="A14" s="99"/>
      <c r="B14" s="100" t="s">
        <v>18</v>
      </c>
      <c r="C14" s="97"/>
      <c r="D14" s="61"/>
      <c r="E14" s="62"/>
      <c r="F14" s="63">
        <f>SUM(F6:F12)</f>
        <v>0</v>
      </c>
      <c r="G14" s="63"/>
      <c r="H14" s="63"/>
      <c r="I14" s="62">
        <f>SUM(I6:I13)</f>
        <v>0</v>
      </c>
      <c r="O14" s="64"/>
    </row>
    <row r="15" spans="1:15" ht="27" customHeight="1">
      <c r="A15" s="99"/>
      <c r="B15" s="101" t="s">
        <v>67</v>
      </c>
      <c r="C15" s="102"/>
      <c r="D15" s="61"/>
      <c r="E15" s="62"/>
      <c r="F15" s="63"/>
      <c r="G15" s="63"/>
      <c r="H15" s="63"/>
      <c r="I15" s="62">
        <f>F14*C15</f>
        <v>0</v>
      </c>
      <c r="O15" s="64"/>
    </row>
    <row r="16" spans="1:15" ht="18.75" customHeight="1">
      <c r="A16" s="99"/>
      <c r="B16" s="100" t="s">
        <v>18</v>
      </c>
      <c r="C16" s="98"/>
      <c r="D16" s="61"/>
      <c r="E16" s="62"/>
      <c r="F16" s="63"/>
      <c r="G16" s="63"/>
      <c r="H16" s="63"/>
      <c r="I16" s="62">
        <f>I15+I14</f>
        <v>0</v>
      </c>
      <c r="O16" s="64"/>
    </row>
    <row r="17" spans="1:15" ht="21" customHeight="1">
      <c r="A17" s="99"/>
      <c r="B17" s="100" t="s">
        <v>71</v>
      </c>
      <c r="C17" s="102"/>
      <c r="D17" s="61"/>
      <c r="E17" s="62"/>
      <c r="F17" s="63"/>
      <c r="G17" s="63"/>
      <c r="H17" s="63"/>
      <c r="I17" s="62">
        <f>I16*C17</f>
        <v>0</v>
      </c>
      <c r="O17" s="64"/>
    </row>
    <row r="18" spans="1:15" ht="14.25" customHeight="1">
      <c r="A18" s="99"/>
      <c r="B18" s="100" t="s">
        <v>25</v>
      </c>
      <c r="C18" s="102"/>
      <c r="D18" s="61"/>
      <c r="E18" s="62"/>
      <c r="F18" s="63"/>
      <c r="G18" s="63"/>
      <c r="H18" s="63"/>
      <c r="I18" s="62">
        <f>I17+I16</f>
        <v>0</v>
      </c>
      <c r="O18" s="64"/>
    </row>
    <row r="19" spans="1:15" ht="21" customHeight="1">
      <c r="A19" s="103"/>
      <c r="B19" s="104" t="s">
        <v>72</v>
      </c>
      <c r="C19" s="105"/>
      <c r="D19" s="106"/>
      <c r="E19" s="107"/>
      <c r="F19" s="107"/>
      <c r="G19" s="107"/>
      <c r="H19" s="107"/>
      <c r="I19" s="62">
        <f>I18*C19</f>
        <v>0</v>
      </c>
      <c r="O19" s="64"/>
    </row>
    <row r="20" spans="1:15" ht="14.25" customHeight="1">
      <c r="A20" s="103"/>
      <c r="B20" s="100" t="s">
        <v>25</v>
      </c>
      <c r="C20" s="108"/>
      <c r="D20" s="106"/>
      <c r="E20" s="107"/>
      <c r="F20" s="107"/>
      <c r="G20" s="107"/>
      <c r="H20" s="107"/>
      <c r="I20" s="107">
        <f>I19+I18</f>
        <v>0</v>
      </c>
      <c r="O20" s="64"/>
    </row>
    <row r="21" spans="1:15" ht="18.75" customHeight="1">
      <c r="A21" s="109"/>
      <c r="B21" s="110" t="s">
        <v>68</v>
      </c>
      <c r="C21" s="111">
        <v>0.18</v>
      </c>
      <c r="D21" s="106"/>
      <c r="E21" s="107"/>
      <c r="F21" s="107"/>
      <c r="G21" s="62"/>
      <c r="H21" s="62"/>
      <c r="I21" s="62">
        <f>I20*C21</f>
        <v>0</v>
      </c>
      <c r="O21" s="64"/>
    </row>
    <row r="22" spans="1:15" ht="16.5" customHeight="1">
      <c r="A22" s="109"/>
      <c r="B22" s="110" t="s">
        <v>69</v>
      </c>
      <c r="C22" s="110"/>
      <c r="D22" s="106"/>
      <c r="E22" s="107"/>
      <c r="F22" s="107"/>
      <c r="G22" s="107"/>
      <c r="H22" s="107"/>
      <c r="I22" s="107">
        <f>I21+I20</f>
        <v>0</v>
      </c>
      <c r="O22" s="64"/>
    </row>
    <row r="23" spans="1:15" ht="17.25" customHeight="1">
      <c r="A23" s="52"/>
      <c r="B23" s="53"/>
      <c r="C23" s="54"/>
      <c r="D23" s="55"/>
      <c r="E23" s="45"/>
      <c r="F23" s="45"/>
      <c r="G23" s="45"/>
      <c r="H23" s="45"/>
      <c r="I23" s="45"/>
      <c r="J23" s="51"/>
      <c r="O23" s="64"/>
    </row>
    <row r="24" spans="1:15" ht="18" customHeight="1">
      <c r="A24" s="52"/>
      <c r="B24" s="53"/>
      <c r="C24" s="54"/>
      <c r="D24" s="55"/>
      <c r="E24" s="45"/>
      <c r="F24" s="45"/>
      <c r="G24" s="45"/>
      <c r="H24" s="45"/>
      <c r="I24" s="45"/>
      <c r="J24" s="51"/>
      <c r="O24" s="64"/>
    </row>
    <row r="25" spans="1:15" ht="18.75" customHeight="1">
      <c r="A25" s="52"/>
      <c r="B25" s="53"/>
      <c r="C25" s="54"/>
      <c r="D25" s="55"/>
      <c r="E25" s="45"/>
      <c r="F25" s="45"/>
      <c r="G25" s="45"/>
      <c r="H25" s="45"/>
      <c r="I25" s="45"/>
      <c r="J25" s="51"/>
      <c r="O25" s="64"/>
    </row>
    <row r="26" spans="1:15" ht="20.25" customHeight="1">
      <c r="A26" s="52"/>
      <c r="B26" s="53"/>
      <c r="C26" s="54"/>
      <c r="D26" s="55"/>
      <c r="E26" s="45"/>
      <c r="F26" s="45"/>
      <c r="G26" s="45"/>
      <c r="H26" s="45"/>
      <c r="I26" s="45"/>
      <c r="O26" s="64"/>
    </row>
    <row r="27" spans="1:15" ht="18.75" customHeight="1">
      <c r="A27" s="52"/>
      <c r="B27" s="53"/>
      <c r="C27" s="54"/>
      <c r="D27" s="55"/>
      <c r="E27" s="45"/>
      <c r="F27" s="45"/>
      <c r="G27" s="45"/>
      <c r="H27" s="45"/>
      <c r="I27" s="64"/>
      <c r="O27" s="64"/>
    </row>
    <row r="28" spans="1:15" ht="17.25" customHeight="1">
      <c r="A28" s="52"/>
      <c r="B28" s="53"/>
      <c r="C28" s="54"/>
      <c r="D28" s="55"/>
      <c r="E28" s="45"/>
      <c r="F28" s="45"/>
      <c r="G28" s="45"/>
      <c r="H28" s="45"/>
      <c r="I28" s="45"/>
    </row>
    <row r="29" spans="1:15" ht="20.25" customHeight="1">
      <c r="A29" s="52"/>
      <c r="B29" s="53"/>
      <c r="C29" s="54"/>
      <c r="D29" s="55"/>
      <c r="E29" s="45"/>
      <c r="F29" s="45"/>
      <c r="G29" s="45"/>
      <c r="H29" s="45"/>
      <c r="I29" s="45"/>
      <c r="K29" s="51"/>
    </row>
    <row r="30" spans="1:15">
      <c r="A30" s="52"/>
      <c r="B30" s="53"/>
      <c r="C30" s="54"/>
      <c r="D30" s="55"/>
      <c r="E30" s="45"/>
      <c r="F30" s="45"/>
      <c r="G30" s="45"/>
      <c r="H30" s="45"/>
      <c r="I30" s="45"/>
      <c r="K30" s="51"/>
    </row>
    <row r="31" spans="1:15">
      <c r="A31" s="52"/>
      <c r="B31" s="53"/>
      <c r="C31" s="54"/>
      <c r="D31" s="55"/>
      <c r="E31" s="45"/>
      <c r="F31" s="45"/>
      <c r="G31" s="45"/>
      <c r="H31" s="45"/>
      <c r="I31" s="45"/>
    </row>
    <row r="32" spans="1:15">
      <c r="A32" s="56"/>
      <c r="B32" s="57"/>
      <c r="C32" s="58"/>
      <c r="D32" s="50"/>
      <c r="E32" s="58"/>
      <c r="F32" s="58"/>
      <c r="G32" s="58"/>
      <c r="H32" s="58"/>
      <c r="I32" s="58"/>
      <c r="K32" s="64"/>
    </row>
    <row r="33" spans="1:11">
      <c r="A33" s="56"/>
      <c r="B33" s="59"/>
      <c r="C33" s="60"/>
      <c r="D33" s="65"/>
      <c r="E33" s="65"/>
      <c r="F33" s="65"/>
      <c r="G33" s="65"/>
      <c r="H33" s="65"/>
      <c r="I33" s="65"/>
      <c r="K33" s="64"/>
    </row>
    <row r="34" spans="1:11">
      <c r="K34" s="64"/>
    </row>
  </sheetData>
  <mergeCells count="10">
    <mergeCell ref="B1:I1"/>
    <mergeCell ref="D33:I33"/>
    <mergeCell ref="E2:F2"/>
    <mergeCell ref="G2:H2"/>
    <mergeCell ref="I2:I3"/>
    <mergeCell ref="J2:O2"/>
    <mergeCell ref="A2:A3"/>
    <mergeCell ref="B2:B3"/>
    <mergeCell ref="C2:C3"/>
    <mergeCell ref="D2:D3"/>
  </mergeCells>
  <pageMargins left="0.7" right="0.7" top="0.75" bottom="0.75" header="0.3" footer="0.3"/>
  <pageSetup scale="65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63"/>
  <sheetViews>
    <sheetView zoomScaleNormal="100" zoomScaleSheetLayoutView="100" workbookViewId="0">
      <pane ySplit="7" topLeftCell="A8" activePane="bottomLeft" state="frozen"/>
      <selection pane="bottomLeft" activeCell="B68" sqref="B68"/>
    </sheetView>
  </sheetViews>
  <sheetFormatPr defaultColWidth="8.88671875" defaultRowHeight="15"/>
  <cols>
    <col min="1" max="1" width="8" style="18" bestFit="1" customWidth="1"/>
    <col min="2" max="2" width="90.33203125" style="18" bestFit="1" customWidth="1"/>
    <col min="3" max="3" width="8" style="18" bestFit="1" customWidth="1"/>
    <col min="4" max="4" width="14.33203125" style="18" bestFit="1" customWidth="1"/>
    <col min="5" max="5" width="17.109375" style="18" bestFit="1" customWidth="1"/>
    <col min="6" max="6" width="15.88671875" style="18" customWidth="1"/>
    <col min="7" max="16384" width="8.88671875" style="18"/>
  </cols>
  <sheetData>
    <row r="1" spans="1:6">
      <c r="B1" s="32" t="s">
        <v>6</v>
      </c>
      <c r="C1" s="67" t="e">
        <f>#REF!</f>
        <v>#REF!</v>
      </c>
      <c r="D1" s="67"/>
      <c r="E1" s="67"/>
    </row>
    <row r="2" spans="1:6">
      <c r="B2" s="3" t="s">
        <v>10</v>
      </c>
      <c r="C2" s="4"/>
      <c r="D2" s="1"/>
      <c r="E2" s="1"/>
    </row>
    <row r="3" spans="1:6">
      <c r="B3" s="2" t="s">
        <v>5</v>
      </c>
      <c r="C3" s="5"/>
      <c r="D3" s="6"/>
      <c r="E3" s="6"/>
    </row>
    <row r="4" spans="1:6">
      <c r="B4" s="2" t="s">
        <v>62</v>
      </c>
      <c r="C4" s="5"/>
      <c r="D4" s="7"/>
      <c r="E4" s="7"/>
      <c r="F4" s="38" t="e">
        <f>#REF!</f>
        <v>#REF!</v>
      </c>
    </row>
    <row r="5" spans="1:6">
      <c r="A5" s="68" t="s">
        <v>14</v>
      </c>
      <c r="B5" s="70" t="s">
        <v>63</v>
      </c>
      <c r="C5" s="71" t="s">
        <v>15</v>
      </c>
      <c r="D5" s="73" t="s">
        <v>64</v>
      </c>
      <c r="E5" s="73" t="s">
        <v>65</v>
      </c>
    </row>
    <row r="6" spans="1:6">
      <c r="A6" s="69"/>
      <c r="B6" s="70"/>
      <c r="C6" s="72"/>
      <c r="D6" s="74"/>
      <c r="E6" s="74"/>
    </row>
    <row r="7" spans="1:6">
      <c r="A7" s="24">
        <v>1</v>
      </c>
      <c r="B7" s="8">
        <v>2</v>
      </c>
      <c r="C7" s="9">
        <v>3</v>
      </c>
      <c r="D7" s="8">
        <v>4</v>
      </c>
      <c r="E7" s="8">
        <v>5</v>
      </c>
    </row>
    <row r="8" spans="1:6" s="20" customFormat="1">
      <c r="A8" s="22"/>
      <c r="B8" s="21" t="s">
        <v>27</v>
      </c>
      <c r="C8" s="36" t="s">
        <v>13</v>
      </c>
      <c r="D8" s="28">
        <v>100</v>
      </c>
      <c r="E8" s="41">
        <v>0</v>
      </c>
    </row>
    <row r="9" spans="1:6" ht="45">
      <c r="A9" s="22">
        <v>1</v>
      </c>
      <c r="B9" s="39" t="s">
        <v>44</v>
      </c>
      <c r="C9" s="29" t="s">
        <v>20</v>
      </c>
      <c r="D9" s="43">
        <v>0.183</v>
      </c>
      <c r="E9" s="27">
        <f>D9*E8</f>
        <v>0</v>
      </c>
    </row>
    <row r="10" spans="1:6" ht="30">
      <c r="A10" s="22">
        <v>2</v>
      </c>
      <c r="B10" s="39" t="s">
        <v>28</v>
      </c>
      <c r="C10" s="29" t="s">
        <v>20</v>
      </c>
      <c r="D10" s="43">
        <v>0.36599999999999999</v>
      </c>
      <c r="E10" s="27">
        <f>D10*E8</f>
        <v>0</v>
      </c>
    </row>
    <row r="11" spans="1:6">
      <c r="A11" s="22">
        <v>3</v>
      </c>
      <c r="B11" s="12" t="s">
        <v>29</v>
      </c>
      <c r="C11" s="29" t="s">
        <v>20</v>
      </c>
      <c r="D11" s="43">
        <v>0.183</v>
      </c>
      <c r="E11" s="27">
        <f>D11*E8</f>
        <v>0</v>
      </c>
    </row>
    <row r="12" spans="1:6">
      <c r="A12" s="22">
        <v>4</v>
      </c>
      <c r="B12" s="39" t="s">
        <v>30</v>
      </c>
      <c r="C12" s="29" t="s">
        <v>20</v>
      </c>
      <c r="D12" s="43">
        <v>2.2000000000000002</v>
      </c>
      <c r="E12" s="27">
        <f>D12*E8</f>
        <v>0</v>
      </c>
    </row>
    <row r="13" spans="1:6">
      <c r="A13" s="22">
        <v>5</v>
      </c>
      <c r="B13" s="39" t="s">
        <v>31</v>
      </c>
      <c r="C13" s="29" t="s">
        <v>20</v>
      </c>
      <c r="D13" s="43">
        <v>19</v>
      </c>
      <c r="E13" s="27">
        <f>D13*E8</f>
        <v>0</v>
      </c>
    </row>
    <row r="14" spans="1:6">
      <c r="A14" s="22">
        <v>6</v>
      </c>
      <c r="B14" s="39" t="s">
        <v>32</v>
      </c>
      <c r="C14" s="29" t="s">
        <v>20</v>
      </c>
      <c r="D14" s="43">
        <v>0.73299999999999998</v>
      </c>
      <c r="E14" s="27">
        <f>D14*E8</f>
        <v>0</v>
      </c>
    </row>
    <row r="15" spans="1:6">
      <c r="A15" s="22">
        <v>7</v>
      </c>
      <c r="B15" s="12" t="s">
        <v>33</v>
      </c>
      <c r="C15" s="29" t="s">
        <v>20</v>
      </c>
      <c r="D15" s="43">
        <v>4.76</v>
      </c>
      <c r="E15" s="27">
        <f>D15*E8</f>
        <v>0</v>
      </c>
    </row>
    <row r="16" spans="1:6">
      <c r="A16" s="22">
        <v>8</v>
      </c>
      <c r="B16" s="12" t="s">
        <v>34</v>
      </c>
      <c r="C16" s="29" t="s">
        <v>20</v>
      </c>
      <c r="D16" s="43">
        <v>1.099</v>
      </c>
      <c r="E16" s="27">
        <f>D16*E8</f>
        <v>0</v>
      </c>
    </row>
    <row r="17" spans="1:5">
      <c r="A17" s="22">
        <v>9</v>
      </c>
      <c r="B17" s="12" t="s">
        <v>35</v>
      </c>
      <c r="C17" s="29" t="s">
        <v>20</v>
      </c>
      <c r="D17" s="43">
        <v>1.831</v>
      </c>
      <c r="E17" s="27">
        <f>D17*E8</f>
        <v>0</v>
      </c>
    </row>
    <row r="18" spans="1:5">
      <c r="A18" s="22">
        <v>10</v>
      </c>
      <c r="B18" s="39" t="s">
        <v>36</v>
      </c>
      <c r="C18" s="29" t="s">
        <v>20</v>
      </c>
      <c r="D18" s="43">
        <v>40.292999999999999</v>
      </c>
      <c r="E18" s="27">
        <f>D18*E8</f>
        <v>0</v>
      </c>
    </row>
    <row r="19" spans="1:5">
      <c r="A19" s="22">
        <v>11</v>
      </c>
      <c r="B19" s="39" t="s">
        <v>37</v>
      </c>
      <c r="C19" s="29" t="s">
        <v>20</v>
      </c>
      <c r="D19" s="43">
        <v>1.4650000000000001</v>
      </c>
      <c r="E19" s="27">
        <f>D19*E8</f>
        <v>0</v>
      </c>
    </row>
    <row r="20" spans="1:5" s="20" customFormat="1">
      <c r="A20" s="22">
        <v>12</v>
      </c>
      <c r="B20" s="12" t="s">
        <v>38</v>
      </c>
      <c r="C20" s="29" t="s">
        <v>21</v>
      </c>
      <c r="D20" s="43">
        <v>49.45</v>
      </c>
      <c r="E20" s="27">
        <f>D20*E8</f>
        <v>0</v>
      </c>
    </row>
    <row r="21" spans="1:5" s="20" customFormat="1">
      <c r="A21" s="22">
        <v>13</v>
      </c>
      <c r="B21" s="12" t="s">
        <v>39</v>
      </c>
      <c r="C21" s="29" t="s">
        <v>21</v>
      </c>
      <c r="D21" s="43">
        <v>47.62</v>
      </c>
      <c r="E21" s="27">
        <f>D21*E8</f>
        <v>0</v>
      </c>
    </row>
    <row r="22" spans="1:5" s="20" customFormat="1">
      <c r="A22" s="22">
        <v>14</v>
      </c>
      <c r="B22" s="12" t="s">
        <v>40</v>
      </c>
      <c r="C22" s="29" t="s">
        <v>21</v>
      </c>
      <c r="D22" s="43">
        <v>2.7469999999999999</v>
      </c>
      <c r="E22" s="27">
        <f>D22*E8</f>
        <v>0</v>
      </c>
    </row>
    <row r="23" spans="1:5" s="20" customFormat="1">
      <c r="A23" s="22">
        <v>15</v>
      </c>
      <c r="B23" s="12" t="s">
        <v>41</v>
      </c>
      <c r="C23" s="29" t="s">
        <v>21</v>
      </c>
      <c r="D23" s="43">
        <v>2.7469999999999999</v>
      </c>
      <c r="E23" s="27">
        <f>D23*E8</f>
        <v>0</v>
      </c>
    </row>
    <row r="24" spans="1:5" s="20" customFormat="1">
      <c r="A24" s="22">
        <v>16</v>
      </c>
      <c r="B24" s="12" t="s">
        <v>45</v>
      </c>
      <c r="C24" s="29" t="s">
        <v>21</v>
      </c>
      <c r="D24" s="43">
        <v>1.923</v>
      </c>
      <c r="E24" s="27">
        <f>D24*E8</f>
        <v>0</v>
      </c>
    </row>
    <row r="25" spans="1:5" s="20" customFormat="1">
      <c r="A25" s="22">
        <v>17</v>
      </c>
      <c r="B25" s="12" t="s">
        <v>42</v>
      </c>
      <c r="C25" s="29" t="s">
        <v>21</v>
      </c>
      <c r="D25" s="43">
        <v>4.3959999999999999</v>
      </c>
      <c r="E25" s="27">
        <f>D25*E8</f>
        <v>0</v>
      </c>
    </row>
    <row r="26" spans="1:5" s="20" customFormat="1">
      <c r="A26" s="22">
        <v>18</v>
      </c>
      <c r="B26" s="19" t="s">
        <v>43</v>
      </c>
      <c r="C26" s="29" t="s">
        <v>21</v>
      </c>
      <c r="D26" s="43">
        <v>14.286</v>
      </c>
      <c r="E26" s="27">
        <f>D26*E8</f>
        <v>0</v>
      </c>
    </row>
    <row r="27" spans="1:5">
      <c r="A27" s="25"/>
      <c r="B27" s="21" t="s">
        <v>46</v>
      </c>
      <c r="C27" s="40" t="s">
        <v>20</v>
      </c>
      <c r="D27" s="35">
        <v>1</v>
      </c>
      <c r="E27" s="42"/>
    </row>
    <row r="28" spans="1:5">
      <c r="A28" s="31">
        <v>1</v>
      </c>
      <c r="B28" s="17" t="s">
        <v>8</v>
      </c>
      <c r="C28" s="29" t="s">
        <v>21</v>
      </c>
      <c r="D28" s="11">
        <v>6</v>
      </c>
      <c r="E28" s="27">
        <f>D28*E27</f>
        <v>0</v>
      </c>
    </row>
    <row r="29" spans="1:5">
      <c r="A29" s="31">
        <v>2</v>
      </c>
      <c r="B29" s="17" t="s">
        <v>9</v>
      </c>
      <c r="C29" s="29" t="s">
        <v>20</v>
      </c>
      <c r="D29" s="11">
        <v>1</v>
      </c>
      <c r="E29" s="27">
        <f>D29*E27</f>
        <v>0</v>
      </c>
    </row>
    <row r="30" spans="1:5">
      <c r="A30" s="31">
        <v>3</v>
      </c>
      <c r="B30" s="17" t="s">
        <v>11</v>
      </c>
      <c r="C30" s="29" t="s">
        <v>21</v>
      </c>
      <c r="D30" s="11">
        <v>6</v>
      </c>
      <c r="E30" s="27">
        <f>D30*E27</f>
        <v>0</v>
      </c>
    </row>
    <row r="31" spans="1:5">
      <c r="A31" s="31">
        <v>4</v>
      </c>
      <c r="B31" s="17" t="s">
        <v>12</v>
      </c>
      <c r="C31" s="29" t="s">
        <v>21</v>
      </c>
      <c r="D31" s="11">
        <v>10</v>
      </c>
      <c r="E31" s="27">
        <f>D31*E27</f>
        <v>0</v>
      </c>
    </row>
    <row r="32" spans="1:5">
      <c r="A32" s="31">
        <v>5</v>
      </c>
      <c r="B32" s="17" t="s">
        <v>22</v>
      </c>
      <c r="C32" s="29" t="s">
        <v>20</v>
      </c>
      <c r="D32" s="11">
        <v>5</v>
      </c>
      <c r="E32" s="27">
        <f>D32*E27</f>
        <v>0</v>
      </c>
    </row>
    <row r="33" spans="1:5">
      <c r="A33" s="31">
        <v>6</v>
      </c>
      <c r="B33" s="13" t="s">
        <v>0</v>
      </c>
      <c r="C33" s="14" t="s">
        <v>3</v>
      </c>
      <c r="D33" s="11">
        <v>2</v>
      </c>
      <c r="E33" s="27">
        <f>D33*E27</f>
        <v>0</v>
      </c>
    </row>
    <row r="34" spans="1:5">
      <c r="A34" s="31">
        <v>7</v>
      </c>
      <c r="B34" s="30" t="s">
        <v>23</v>
      </c>
      <c r="C34" s="14" t="s">
        <v>3</v>
      </c>
      <c r="D34" s="11">
        <v>1</v>
      </c>
      <c r="E34" s="27">
        <f>D34*E27</f>
        <v>0</v>
      </c>
    </row>
    <row r="35" spans="1:5">
      <c r="A35" s="31">
        <v>8</v>
      </c>
      <c r="B35" s="17" t="s">
        <v>1</v>
      </c>
      <c r="C35" s="29" t="s">
        <v>20</v>
      </c>
      <c r="D35" s="11">
        <v>2</v>
      </c>
      <c r="E35" s="27">
        <f>D35*E27</f>
        <v>0</v>
      </c>
    </row>
    <row r="36" spans="1:5">
      <c r="A36" s="31">
        <v>9</v>
      </c>
      <c r="B36" s="13" t="s">
        <v>4</v>
      </c>
      <c r="C36" s="14" t="s">
        <v>3</v>
      </c>
      <c r="D36" s="11">
        <v>4</v>
      </c>
      <c r="E36" s="27">
        <f>D36*E27</f>
        <v>0</v>
      </c>
    </row>
    <row r="37" spans="1:5">
      <c r="A37" s="31">
        <v>10</v>
      </c>
      <c r="B37" s="13" t="s">
        <v>2</v>
      </c>
      <c r="C37" s="14" t="s">
        <v>3</v>
      </c>
      <c r="D37" s="11">
        <v>1</v>
      </c>
      <c r="E37" s="27">
        <f>D37*E27</f>
        <v>0</v>
      </c>
    </row>
    <row r="38" spans="1:5">
      <c r="A38" s="31">
        <v>11</v>
      </c>
      <c r="B38" s="17" t="s">
        <v>26</v>
      </c>
      <c r="C38" s="29" t="s">
        <v>20</v>
      </c>
      <c r="D38" s="11">
        <v>1</v>
      </c>
      <c r="E38" s="27">
        <f>D38*E27</f>
        <v>0</v>
      </c>
    </row>
    <row r="39" spans="1:5">
      <c r="A39" s="25"/>
      <c r="B39" s="21" t="s">
        <v>48</v>
      </c>
      <c r="C39" s="40" t="s">
        <v>20</v>
      </c>
      <c r="D39" s="35">
        <v>1</v>
      </c>
      <c r="E39" s="42"/>
    </row>
    <row r="40" spans="1:5">
      <c r="A40" s="31">
        <v>1</v>
      </c>
      <c r="B40" s="17" t="s">
        <v>8</v>
      </c>
      <c r="C40" s="29" t="s">
        <v>21</v>
      </c>
      <c r="D40" s="11">
        <v>6</v>
      </c>
      <c r="E40" s="27">
        <f>D40*E39</f>
        <v>0</v>
      </c>
    </row>
    <row r="41" spans="1:5">
      <c r="A41" s="31">
        <v>2</v>
      </c>
      <c r="B41" s="17" t="s">
        <v>9</v>
      </c>
      <c r="C41" s="29" t="s">
        <v>20</v>
      </c>
      <c r="D41" s="11">
        <v>1</v>
      </c>
      <c r="E41" s="27">
        <f>D41*E39</f>
        <v>0</v>
      </c>
    </row>
    <row r="42" spans="1:5">
      <c r="A42" s="31">
        <v>3</v>
      </c>
      <c r="B42" s="17" t="s">
        <v>11</v>
      </c>
      <c r="C42" s="29" t="s">
        <v>21</v>
      </c>
      <c r="D42" s="11">
        <v>6</v>
      </c>
      <c r="E42" s="27">
        <f>D42*E39</f>
        <v>0</v>
      </c>
    </row>
    <row r="43" spans="1:5">
      <c r="A43" s="31">
        <v>4</v>
      </c>
      <c r="B43" s="17" t="s">
        <v>12</v>
      </c>
      <c r="C43" s="29" t="s">
        <v>21</v>
      </c>
      <c r="D43" s="11">
        <v>10</v>
      </c>
      <c r="E43" s="27">
        <f>D43*E39</f>
        <v>0</v>
      </c>
    </row>
    <row r="44" spans="1:5">
      <c r="A44" s="31">
        <v>5</v>
      </c>
      <c r="B44" s="17" t="s">
        <v>22</v>
      </c>
      <c r="C44" s="29" t="s">
        <v>20</v>
      </c>
      <c r="D44" s="11">
        <v>5</v>
      </c>
      <c r="E44" s="27">
        <f>D44*E39</f>
        <v>0</v>
      </c>
    </row>
    <row r="45" spans="1:5">
      <c r="A45" s="31">
        <v>6</v>
      </c>
      <c r="B45" s="13" t="s">
        <v>0</v>
      </c>
      <c r="C45" s="14" t="s">
        <v>3</v>
      </c>
      <c r="D45" s="11">
        <v>2</v>
      </c>
      <c r="E45" s="27">
        <f>D45*E39</f>
        <v>0</v>
      </c>
    </row>
    <row r="46" spans="1:5">
      <c r="A46" s="31">
        <v>7</v>
      </c>
      <c r="B46" s="17" t="s">
        <v>1</v>
      </c>
      <c r="C46" s="29" t="s">
        <v>20</v>
      </c>
      <c r="D46" s="11">
        <v>2</v>
      </c>
      <c r="E46" s="27">
        <f>D46*E39</f>
        <v>0</v>
      </c>
    </row>
    <row r="47" spans="1:5">
      <c r="A47" s="31">
        <v>8</v>
      </c>
      <c r="B47" s="13" t="s">
        <v>4</v>
      </c>
      <c r="C47" s="14" t="s">
        <v>3</v>
      </c>
      <c r="D47" s="11">
        <v>4</v>
      </c>
      <c r="E47" s="27">
        <f>D47*E39</f>
        <v>0</v>
      </c>
    </row>
    <row r="48" spans="1:5">
      <c r="A48" s="26">
        <v>9</v>
      </c>
      <c r="B48" s="13" t="s">
        <v>2</v>
      </c>
      <c r="C48" s="14" t="s">
        <v>3</v>
      </c>
      <c r="D48" s="11">
        <v>1</v>
      </c>
      <c r="E48" s="27">
        <f>D48*E39</f>
        <v>0</v>
      </c>
    </row>
    <row r="49" spans="1:5">
      <c r="A49" s="26">
        <v>10</v>
      </c>
      <c r="B49" s="13" t="s">
        <v>47</v>
      </c>
      <c r="C49" s="14" t="s">
        <v>3</v>
      </c>
      <c r="D49" s="11">
        <v>3</v>
      </c>
      <c r="E49" s="27">
        <f>D49*E39</f>
        <v>0</v>
      </c>
    </row>
    <row r="50" spans="1:5">
      <c r="A50" s="26">
        <v>11</v>
      </c>
      <c r="B50" s="17" t="s">
        <v>26</v>
      </c>
      <c r="C50" s="29" t="s">
        <v>20</v>
      </c>
      <c r="D50" s="11">
        <v>1</v>
      </c>
      <c r="E50" s="27">
        <f>D50*E39</f>
        <v>0</v>
      </c>
    </row>
    <row r="51" spans="1:5">
      <c r="A51" s="23"/>
      <c r="B51" s="16" t="s">
        <v>60</v>
      </c>
      <c r="C51" s="37" t="s">
        <v>13</v>
      </c>
      <c r="D51" s="15">
        <v>100</v>
      </c>
      <c r="E51" s="41"/>
    </row>
    <row r="52" spans="1:5">
      <c r="A52" s="29">
        <v>1</v>
      </c>
      <c r="B52" s="12" t="s">
        <v>49</v>
      </c>
      <c r="C52" s="29" t="s">
        <v>20</v>
      </c>
      <c r="D52" s="33">
        <v>5.8990000000000001E-2</v>
      </c>
      <c r="E52" s="11">
        <f>D52*E51</f>
        <v>0</v>
      </c>
    </row>
    <row r="53" spans="1:5" ht="30">
      <c r="A53" s="29">
        <v>2</v>
      </c>
      <c r="B53" s="39" t="s">
        <v>50</v>
      </c>
      <c r="C53" s="29" t="s">
        <v>20</v>
      </c>
      <c r="D53" s="33">
        <v>5.8990000000000001E-2</v>
      </c>
      <c r="E53" s="11">
        <f>D53*E51</f>
        <v>0</v>
      </c>
    </row>
    <row r="54" spans="1:5">
      <c r="A54" s="29">
        <v>3</v>
      </c>
      <c r="B54" s="12" t="s">
        <v>51</v>
      </c>
      <c r="C54" s="29" t="s">
        <v>20</v>
      </c>
      <c r="D54" s="10">
        <v>3.7168000000000001</v>
      </c>
      <c r="E54" s="11">
        <f>D54*E51</f>
        <v>0</v>
      </c>
    </row>
    <row r="55" spans="1:5">
      <c r="A55" s="29">
        <v>4</v>
      </c>
      <c r="B55" s="12" t="s">
        <v>52</v>
      </c>
      <c r="C55" s="29" t="s">
        <v>20</v>
      </c>
      <c r="D55" s="10">
        <v>1.7109000000000001</v>
      </c>
      <c r="E55" s="11">
        <f>D55*E51</f>
        <v>0</v>
      </c>
    </row>
    <row r="56" spans="1:5">
      <c r="A56" s="29">
        <v>5</v>
      </c>
      <c r="B56" s="12" t="s">
        <v>53</v>
      </c>
      <c r="C56" s="29" t="s">
        <v>20</v>
      </c>
      <c r="D56" s="10">
        <v>5.4277300000000004</v>
      </c>
      <c r="E56" s="11">
        <f>D56*E51</f>
        <v>0</v>
      </c>
    </row>
    <row r="57" spans="1:5">
      <c r="A57" s="29">
        <v>6</v>
      </c>
      <c r="B57" s="39" t="s">
        <v>54</v>
      </c>
      <c r="C57" s="29" t="s">
        <v>20</v>
      </c>
      <c r="D57" s="10">
        <v>2.9498000000000002</v>
      </c>
      <c r="E57" s="11">
        <f>D57*E51</f>
        <v>0</v>
      </c>
    </row>
    <row r="58" spans="1:5">
      <c r="A58" s="29">
        <v>7</v>
      </c>
      <c r="B58" s="12" t="s">
        <v>55</v>
      </c>
      <c r="C58" s="29" t="s">
        <v>21</v>
      </c>
      <c r="D58" s="10">
        <v>41.298000000000002</v>
      </c>
      <c r="E58" s="11">
        <f>D58*E51</f>
        <v>0</v>
      </c>
    </row>
    <row r="59" spans="1:5">
      <c r="A59" s="29">
        <v>8</v>
      </c>
      <c r="B59" s="12" t="s">
        <v>56</v>
      </c>
      <c r="C59" s="29" t="s">
        <v>21</v>
      </c>
      <c r="D59" s="44">
        <v>42.477800000000002</v>
      </c>
      <c r="E59" s="11">
        <f>D59*E51</f>
        <v>0</v>
      </c>
    </row>
    <row r="60" spans="1:5">
      <c r="A60" s="29">
        <v>9</v>
      </c>
      <c r="B60" s="12" t="s">
        <v>24</v>
      </c>
      <c r="C60" s="29" t="s">
        <v>21</v>
      </c>
      <c r="D60" s="34">
        <v>39.646000000000001</v>
      </c>
      <c r="E60" s="11">
        <f>D60*E51</f>
        <v>0</v>
      </c>
    </row>
    <row r="61" spans="1:5">
      <c r="A61" s="29">
        <v>10</v>
      </c>
      <c r="B61" s="12" t="s">
        <v>57</v>
      </c>
      <c r="C61" s="29" t="s">
        <v>21</v>
      </c>
      <c r="D61" s="10">
        <v>41.297899999999998</v>
      </c>
      <c r="E61" s="11">
        <f>D61*E51</f>
        <v>0</v>
      </c>
    </row>
    <row r="62" spans="1:5">
      <c r="A62" s="29">
        <v>11</v>
      </c>
      <c r="B62" s="12" t="s">
        <v>61</v>
      </c>
      <c r="C62" s="10" t="s">
        <v>58</v>
      </c>
      <c r="D62" s="10">
        <v>2.9499999999999999E-3</v>
      </c>
      <c r="E62" s="11">
        <f>D62*E51</f>
        <v>0</v>
      </c>
    </row>
    <row r="63" spans="1:5">
      <c r="A63" s="29">
        <v>12</v>
      </c>
      <c r="B63" s="39" t="s">
        <v>59</v>
      </c>
      <c r="C63" s="29" t="s">
        <v>20</v>
      </c>
      <c r="D63" s="10">
        <v>3.1858</v>
      </c>
      <c r="E63" s="11">
        <f>D63*E51</f>
        <v>0</v>
      </c>
    </row>
  </sheetData>
  <sheetProtection password="CC11" sheet="1"/>
  <autoFilter ref="A7:E63" xr:uid="{00000000-0009-0000-0000-000001000000}"/>
  <mergeCells count="6">
    <mergeCell ref="C1:E1"/>
    <mergeCell ref="A5:A6"/>
    <mergeCell ref="B5:B6"/>
    <mergeCell ref="C5:C6"/>
    <mergeCell ref="D5:D6"/>
    <mergeCell ref="E5:E6"/>
  </mergeCells>
  <phoneticPr fontId="30" type="noConversion"/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meria</vt:lpstr>
      <vt:lpstr>eleqt, sant</vt:lpstr>
      <vt:lpstr>'eleqt, sant'!Print_Area</vt:lpstr>
      <vt:lpstr>meria!Print_Area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pinocchio</dc:creator>
  <cp:lastModifiedBy>Giorgi Kvanchakhadze</cp:lastModifiedBy>
  <cp:lastPrinted>2020-08-17T05:43:16Z</cp:lastPrinted>
  <dcterms:created xsi:type="dcterms:W3CDTF">2012-09-17T10:30:05Z</dcterms:created>
  <dcterms:modified xsi:type="dcterms:W3CDTF">2021-07-19T11:30:03Z</dcterms:modified>
</cp:coreProperties>
</file>